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Events Control_NEW" sheetId="1" r:id="rId1"/>
  </sheets>
  <externalReferences>
    <externalReference r:id="rId2"/>
    <externalReference r:id="rId3"/>
  </externalReferences>
  <definedNames>
    <definedName name="_2ndBiweekly">#REF!</definedName>
    <definedName name="ACTUALsSALARY">#REF!</definedName>
    <definedName name="Amount">'[1]Salary Control'!#REF!</definedName>
    <definedName name="BankBalance">'[1]Banking Control'!$G$87</definedName>
    <definedName name="Biw_1_overt">#REF!</definedName>
    <definedName name="Biw_2overt">#REF!</definedName>
    <definedName name="Biweekly_Sal">#REF!</definedName>
    <definedName name="Bonus_Commission">'[1]Salary Control'!#REF!</definedName>
    <definedName name="Book_Balance3">'[1]Banking Control'!$G$88</definedName>
    <definedName name="BookBalance4">'[1]Banking Control'!$P$59</definedName>
    <definedName name="Bw1_ovrt">#REF!</definedName>
    <definedName name="Bw2_ovrt">#REF!</definedName>
    <definedName name="Cash_OV_SH">#REF!</definedName>
    <definedName name="CommissionAmt">'[1]Salary Control'!#REF!</definedName>
    <definedName name="CompAnnual_Interest">'[2]Credit Control'!$G$7</definedName>
    <definedName name="CompDaily_Interest">'[2]Credit Control'!$G$9</definedName>
    <definedName name="CompMonthly_interest">'[2]Credit Control'!$G$8</definedName>
    <definedName name="Compounding_Interest">[2]Investment!$D$14</definedName>
    <definedName name="Compounding_Interest2">[2]Investment!$D$28</definedName>
    <definedName name="Compounding_Interest3">[2]Investment!$D$46</definedName>
    <definedName name="Compounding_Interest5">[2]Investment!$D$74</definedName>
    <definedName name="Compounding_Interest7">[2]Investment!$D$88</definedName>
    <definedName name="Compounding_Interest8">[2]Investment!$D$60</definedName>
    <definedName name="Compounding_InterestR">[2]Investment!$G$14</definedName>
    <definedName name="Compounding_InterestR2">[2]Investment!$J$46</definedName>
    <definedName name="CPP">#REF!</definedName>
    <definedName name="Credit_Bal.">'[2]Credit Control'!$J$4</definedName>
    <definedName name="Credit_limit">'[2]Credit Control'!$F$4</definedName>
    <definedName name="Credit_limit2">#REF!</definedName>
    <definedName name="Daily_Interest">'[1]Credit Control'!$C$9</definedName>
    <definedName name="Days_Outstanding">'[2]Credit Control'!$I$9</definedName>
    <definedName name="Deposit_Amount">[2]Investment!$D$12</definedName>
    <definedName name="Deposit_Amount2">[2]Investment!$D$26</definedName>
    <definedName name="Deposit_Amount3">[2]Investment!$D$44</definedName>
    <definedName name="Deposit_Payment_Amt7">[2]Investment!$D$86</definedName>
    <definedName name="DepositR">[2]Investment!$J$44</definedName>
    <definedName name="EI">#REF!</definedName>
    <definedName name="Expected_Savings">#REF!</definedName>
    <definedName name="Future_Amount">[2]Investment!$D$72</definedName>
    <definedName name="Future_AmountR">[2]Investment!$G$13</definedName>
    <definedName name="Future_Payments8">[2]Investment!$D$58</definedName>
    <definedName name="Future_Return">[2]Investment!$J$45</definedName>
    <definedName name="Initial_Balance2">#REF!</definedName>
    <definedName name="INITIAL_BALANCES">'[1]Credit Control'!$B$13</definedName>
    <definedName name="Initial_BalanceT">'[1]Credit Control'!$M$13</definedName>
    <definedName name="Interest">'[2]Credit Control'!$G$15</definedName>
    <definedName name="Interest_on_Spendings">'[1]Credit Control'!$C$16</definedName>
    <definedName name="Interest_on_Spendings2">'[1]Credit Control'!$N$16</definedName>
    <definedName name="List_of_Spendings">#REF!</definedName>
    <definedName name="LunchHours">#REF!</definedName>
    <definedName name="LuncHr_2">#REF!</definedName>
    <definedName name="lunhr_1">#REF!</definedName>
    <definedName name="lunhr_4">#REF!</definedName>
    <definedName name="Monthly">#REF!</definedName>
    <definedName name="Monthly_interest">'[1]Credit Control'!$C$8</definedName>
    <definedName name="Months_Outstanding">'[2]Credit Control'!$I$8</definedName>
    <definedName name="Number_of_years">[2]Investment!$D$13</definedName>
    <definedName name="Number_of_years2">[2]Investment!$D$27</definedName>
    <definedName name="Number_of_years3">[2]Investment!$D$45</definedName>
    <definedName name="Number_of_years5">[2]Investment!$D$73</definedName>
    <definedName name="Number_of_years7">[2]Investment!$D$87</definedName>
    <definedName name="Number_of_years8">[2]Investment!$D$59</definedName>
    <definedName name="Other_Interest">'[2]Credit Control'!$H$16</definedName>
    <definedName name="Otherovertimepay">'[1]Salary Control'!$C$29</definedName>
    <definedName name="OtherSalary2">#REF!</definedName>
    <definedName name="OverTime">#REF!</definedName>
    <definedName name="Overtime_hours_W_1">'[1]Salary Control'!$C$17:$D$17</definedName>
    <definedName name="Overtime_hours_W_2">'[1]Salary Control'!$C$19:$D$19</definedName>
    <definedName name="Overtime_hours_W_3">'[1]Salary Control'!$C$21:$D$21</definedName>
    <definedName name="Overtime_hours_W_4">'[1]Salary Control'!$C$23:$D$23</definedName>
    <definedName name="Overtime_pay_1">'[1]Salary Control'!$C$18:$D$18</definedName>
    <definedName name="Overtime_pay_2">'[1]Salary Control'!$C$20:$D$20</definedName>
    <definedName name="Overtime_pay_3">'[1]Salary Control'!$C$22:$D$22</definedName>
    <definedName name="Overtime_pay_4">'[1]Salary Control'!$C$24:$D$24</definedName>
    <definedName name="OverTimeAdded">'[1]Salary Control'!$C$27</definedName>
    <definedName name="OverTimeAdded2">#REF!</definedName>
    <definedName name="OverTimeRate">'[1]Salary Control'!$C$15:$D$15</definedName>
    <definedName name="OveTime_pay_rate">'[1]Salary Control'!$C$16:$D$16</definedName>
    <definedName name="Paid_off">'[2]Credit Control'!$G$18</definedName>
    <definedName name="Pay_rate">#REF!</definedName>
    <definedName name="Pay_rate2">#REF!</definedName>
    <definedName name="Pay_rate3">#REF!</definedName>
    <definedName name="Pay_rate4">#REF!</definedName>
    <definedName name="Pay_Rt">#REF!</definedName>
    <definedName name="PayRate">#REF!,#REF!,#REF!,#REF!</definedName>
    <definedName name="Pocket_exp">#REF!</definedName>
    <definedName name="Present_ValueR">[2]Investment!$G$12</definedName>
    <definedName name="Regular_hours">'[1]Salary Control'!$C$13:$D$13</definedName>
    <definedName name="RegularPayRate">'[1]Salary Control'!$C$12</definedName>
    <definedName name="Sal._Biweekly">#REF!</definedName>
    <definedName name="Salary_perMonth">#REF!</definedName>
    <definedName name="Salary_Week_1">'[2]Salary Control_MGR'!$D$7</definedName>
    <definedName name="Salary_Week_2">'[2]Salary Control_MGR'!$F$7</definedName>
    <definedName name="Salary_Week_3">'[2]Salary Control_MGR'!$H$7</definedName>
    <definedName name="Salary_Week_4">'[2]Salary Control_MGR'!$J$7</definedName>
    <definedName name="Savings">#REF!</definedName>
    <definedName name="Tax">#REF!</definedName>
    <definedName name="Tax_Deducted">#REF!</definedName>
    <definedName name="TaxRate">#REF!</definedName>
    <definedName name="TOTAL_ADJ_SALARY">#REF!</definedName>
    <definedName name="Total_Bonus">'[1]Salary Control'!$C$53</definedName>
    <definedName name="Total_Due">'[2]Credit Control'!$G$17</definedName>
    <definedName name="Total_hours">#REF!</definedName>
    <definedName name="Total_lunch_hrs_w3_w4">#REF!</definedName>
    <definedName name="Total_OverTime_hours">'[1]Salary Control'!$C$25:$D$25</definedName>
    <definedName name="Total_ovrt">#REF!</definedName>
    <definedName name="Total_Spendings">'[2]Credit Control'!$G$14</definedName>
    <definedName name="Total_Spendings2">#REF!</definedName>
    <definedName name="TotalCommission">'[1]Salary Control'!$C$40</definedName>
    <definedName name="TotalExp_Salary">#REF!</definedName>
    <definedName name="Totalhours">#REF!</definedName>
    <definedName name="TotalSalaryT">'[2]Salary Control_MGR'!$C$7</definedName>
    <definedName name="TotalSpendings2">'[1]Credit Control'!$N$15</definedName>
    <definedName name="TotalSpendingsS">'[1]Credit Control'!$C$15</definedName>
    <definedName name="usual_Total_hours">#REF!</definedName>
    <definedName name="Week_1_hrs">#REF!</definedName>
    <definedName name="Week_2_hrs">#REF!</definedName>
    <definedName name="Week_3_hrs">#REF!</definedName>
    <definedName name="Week_4_hrs">#REF!</definedName>
    <definedName name="Yearly_Salary">#REF!</definedName>
    <definedName name="Years_Outstanding">'[2]Credit Control'!$I$7</definedName>
    <definedName name="YourOvTime">'[1]Salary Control'!$A$10</definedName>
  </definedNames>
  <calcPr calcId="144525" concurrentCalc="0"/>
</workbook>
</file>

<file path=xl/calcChain.xml><?xml version="1.0" encoding="utf-8"?>
<calcChain xmlns="http://schemas.openxmlformats.org/spreadsheetml/2006/main">
  <c r="H2" i="1" l="1"/>
  <c r="R4" i="1"/>
  <c r="P4" i="1"/>
  <c r="L4" i="1"/>
  <c r="O4" i="1"/>
  <c r="U4" i="1"/>
  <c r="H13" i="1"/>
  <c r="E16" i="1"/>
  <c r="I16" i="1"/>
  <c r="E17" i="1"/>
  <c r="I17" i="1"/>
  <c r="E18" i="1"/>
  <c r="I18" i="1"/>
  <c r="E19" i="1"/>
  <c r="I19" i="1"/>
  <c r="E20" i="1"/>
  <c r="I20" i="1"/>
  <c r="E21" i="1"/>
  <c r="I21" i="1"/>
  <c r="E22" i="1"/>
  <c r="I22" i="1"/>
  <c r="E23" i="1"/>
  <c r="I23" i="1"/>
  <c r="E24" i="1"/>
  <c r="I24" i="1"/>
  <c r="E25" i="1"/>
  <c r="I25" i="1"/>
  <c r="E26" i="1"/>
  <c r="I26" i="1"/>
  <c r="E27" i="1"/>
  <c r="I27" i="1"/>
  <c r="E28" i="1"/>
  <c r="I28" i="1"/>
  <c r="E29" i="1"/>
  <c r="I29" i="1"/>
  <c r="E30" i="1"/>
  <c r="I30" i="1"/>
  <c r="E31" i="1"/>
  <c r="I31" i="1"/>
  <c r="E32" i="1"/>
  <c r="I32" i="1"/>
  <c r="E33" i="1"/>
  <c r="I33" i="1"/>
  <c r="E34" i="1"/>
  <c r="I34" i="1"/>
  <c r="E35" i="1"/>
  <c r="I35" i="1"/>
  <c r="E36" i="1"/>
  <c r="I36" i="1"/>
  <c r="E37" i="1"/>
  <c r="I37" i="1"/>
  <c r="E38" i="1"/>
  <c r="I38" i="1"/>
  <c r="E39" i="1"/>
  <c r="I39" i="1"/>
  <c r="E40" i="1"/>
  <c r="I40" i="1"/>
  <c r="E41" i="1"/>
  <c r="I41" i="1"/>
  <c r="E42" i="1"/>
  <c r="I42" i="1"/>
  <c r="E43" i="1"/>
  <c r="I43" i="1"/>
  <c r="E44" i="1"/>
  <c r="I44" i="1"/>
  <c r="E45" i="1"/>
  <c r="I45" i="1"/>
  <c r="E46" i="1"/>
  <c r="I46" i="1"/>
  <c r="E47" i="1"/>
  <c r="I47" i="1"/>
  <c r="E48" i="1"/>
  <c r="I48" i="1"/>
  <c r="E49" i="1"/>
  <c r="I49" i="1"/>
  <c r="E50" i="1"/>
  <c r="I50" i="1"/>
  <c r="E51" i="1"/>
  <c r="I51" i="1"/>
  <c r="E52" i="1"/>
  <c r="I52" i="1"/>
  <c r="E53" i="1"/>
  <c r="I53" i="1"/>
  <c r="E54" i="1"/>
  <c r="I54" i="1"/>
  <c r="E55" i="1"/>
  <c r="I55" i="1"/>
  <c r="E56" i="1"/>
  <c r="I56" i="1"/>
  <c r="E57" i="1"/>
  <c r="I57" i="1"/>
  <c r="E58" i="1"/>
  <c r="I58" i="1"/>
  <c r="E59" i="1"/>
  <c r="I59" i="1"/>
  <c r="E60" i="1"/>
  <c r="I60" i="1"/>
  <c r="E61" i="1"/>
  <c r="I61" i="1"/>
  <c r="E62" i="1"/>
  <c r="I62" i="1"/>
  <c r="E63" i="1"/>
  <c r="I63" i="1"/>
  <c r="E64" i="1"/>
  <c r="I64" i="1"/>
  <c r="E65" i="1"/>
  <c r="I65" i="1"/>
  <c r="E66" i="1"/>
  <c r="I66" i="1"/>
  <c r="E67" i="1"/>
  <c r="I67" i="1"/>
  <c r="E68" i="1"/>
  <c r="I68" i="1"/>
  <c r="E69" i="1"/>
  <c r="I69" i="1"/>
  <c r="E70" i="1"/>
  <c r="I70" i="1"/>
  <c r="E71" i="1"/>
  <c r="I71" i="1"/>
  <c r="E72" i="1"/>
  <c r="I72" i="1"/>
  <c r="E73" i="1"/>
  <c r="I73" i="1"/>
  <c r="E74" i="1"/>
  <c r="I74" i="1"/>
  <c r="E75" i="1"/>
  <c r="I75" i="1"/>
  <c r="E76" i="1"/>
  <c r="I76" i="1"/>
  <c r="E77" i="1"/>
  <c r="I77" i="1"/>
  <c r="E78" i="1"/>
  <c r="I78" i="1"/>
  <c r="E79" i="1"/>
  <c r="I79" i="1"/>
  <c r="E80" i="1"/>
  <c r="I80" i="1"/>
  <c r="E81" i="1"/>
  <c r="I81" i="1"/>
  <c r="E82" i="1"/>
  <c r="I82" i="1"/>
  <c r="E83" i="1"/>
  <c r="I83" i="1"/>
  <c r="E84" i="1"/>
  <c r="I84" i="1"/>
  <c r="E85" i="1"/>
  <c r="I85" i="1"/>
  <c r="E86" i="1"/>
  <c r="I86" i="1"/>
  <c r="E87" i="1"/>
  <c r="I87" i="1"/>
  <c r="E88" i="1"/>
  <c r="I88" i="1"/>
  <c r="E89" i="1"/>
  <c r="I89" i="1"/>
  <c r="E90" i="1"/>
  <c r="I90" i="1"/>
  <c r="E91" i="1"/>
  <c r="I91" i="1"/>
  <c r="E92" i="1"/>
  <c r="I92" i="1"/>
  <c r="E93" i="1"/>
  <c r="I93" i="1"/>
  <c r="E94" i="1"/>
  <c r="I94" i="1"/>
  <c r="E95" i="1"/>
  <c r="I95" i="1"/>
  <c r="E96" i="1"/>
  <c r="I96" i="1"/>
  <c r="E97" i="1"/>
  <c r="I97" i="1"/>
  <c r="E98" i="1"/>
  <c r="I98" i="1"/>
  <c r="E99" i="1"/>
  <c r="I99" i="1"/>
  <c r="E100" i="1"/>
  <c r="I100" i="1"/>
  <c r="E101" i="1"/>
  <c r="I101" i="1"/>
  <c r="E102" i="1"/>
  <c r="I102" i="1"/>
  <c r="E103" i="1"/>
  <c r="I103" i="1"/>
  <c r="E104" i="1"/>
  <c r="I104" i="1"/>
  <c r="E105" i="1"/>
  <c r="I105" i="1"/>
  <c r="E106" i="1"/>
  <c r="I106" i="1"/>
  <c r="E107" i="1"/>
  <c r="I107" i="1"/>
  <c r="E108" i="1"/>
  <c r="I108" i="1"/>
  <c r="E109" i="1"/>
  <c r="I109" i="1"/>
  <c r="E110" i="1"/>
  <c r="I110" i="1"/>
  <c r="E111" i="1"/>
  <c r="I111" i="1"/>
  <c r="E112" i="1"/>
  <c r="I112" i="1"/>
  <c r="E113" i="1"/>
  <c r="I113" i="1"/>
  <c r="E114" i="1"/>
  <c r="I114" i="1"/>
  <c r="E115" i="1"/>
  <c r="I115" i="1"/>
  <c r="E116" i="1"/>
  <c r="I116" i="1"/>
  <c r="E117" i="1"/>
  <c r="I117" i="1"/>
  <c r="E118" i="1"/>
  <c r="I118" i="1"/>
  <c r="E119" i="1"/>
  <c r="I119" i="1"/>
  <c r="E120" i="1"/>
  <c r="I120" i="1"/>
  <c r="E121" i="1"/>
  <c r="I121" i="1"/>
  <c r="E122" i="1"/>
  <c r="I122" i="1"/>
  <c r="E123" i="1"/>
  <c r="I123" i="1"/>
  <c r="E124" i="1"/>
  <c r="I124" i="1"/>
  <c r="E125" i="1"/>
  <c r="I125" i="1"/>
  <c r="E126" i="1"/>
  <c r="I126" i="1"/>
  <c r="E127" i="1"/>
  <c r="I127" i="1"/>
  <c r="E128" i="1"/>
  <c r="I128" i="1"/>
  <c r="E129" i="1"/>
  <c r="I129" i="1"/>
  <c r="E130" i="1"/>
  <c r="I130" i="1"/>
  <c r="E131" i="1"/>
  <c r="I131" i="1"/>
  <c r="E132" i="1"/>
  <c r="I132" i="1"/>
  <c r="E133" i="1"/>
  <c r="I133" i="1"/>
  <c r="E134" i="1"/>
  <c r="I134" i="1"/>
  <c r="E135" i="1"/>
  <c r="I135" i="1"/>
  <c r="E136" i="1"/>
  <c r="I136" i="1"/>
  <c r="E137" i="1"/>
  <c r="I137" i="1"/>
  <c r="E138" i="1"/>
  <c r="I138" i="1"/>
  <c r="E139" i="1"/>
  <c r="I139" i="1"/>
  <c r="E140" i="1"/>
  <c r="I140" i="1"/>
  <c r="E141" i="1"/>
  <c r="I141" i="1"/>
  <c r="E142" i="1"/>
  <c r="I142" i="1"/>
  <c r="E143" i="1"/>
  <c r="I143" i="1"/>
  <c r="E144" i="1"/>
  <c r="I144" i="1"/>
  <c r="E145" i="1"/>
  <c r="I145" i="1"/>
  <c r="E146" i="1"/>
  <c r="I146" i="1"/>
  <c r="E147" i="1"/>
  <c r="I147" i="1"/>
  <c r="E148" i="1"/>
  <c r="I148" i="1"/>
  <c r="E149" i="1"/>
  <c r="I149" i="1"/>
  <c r="E150" i="1"/>
  <c r="I150" i="1"/>
  <c r="E151" i="1"/>
  <c r="I151" i="1"/>
  <c r="E152" i="1"/>
  <c r="I152" i="1"/>
  <c r="E153" i="1"/>
  <c r="I153" i="1"/>
  <c r="E154" i="1"/>
  <c r="I154" i="1"/>
  <c r="E155" i="1"/>
  <c r="I155" i="1"/>
  <c r="E156" i="1"/>
  <c r="I156" i="1"/>
  <c r="E157" i="1"/>
  <c r="I157" i="1"/>
  <c r="E158" i="1"/>
  <c r="I158" i="1"/>
  <c r="E159" i="1"/>
  <c r="I159" i="1"/>
  <c r="E160" i="1"/>
  <c r="I160" i="1"/>
  <c r="E161" i="1"/>
  <c r="I161" i="1"/>
  <c r="E162" i="1"/>
  <c r="I162" i="1"/>
  <c r="E163" i="1"/>
  <c r="I163" i="1"/>
  <c r="E164" i="1"/>
  <c r="I164" i="1"/>
  <c r="E165" i="1"/>
  <c r="I165" i="1"/>
  <c r="E166" i="1"/>
  <c r="I166" i="1"/>
  <c r="E167" i="1"/>
  <c r="I167" i="1"/>
  <c r="E168" i="1"/>
  <c r="I168" i="1"/>
  <c r="E169" i="1"/>
  <c r="I169" i="1"/>
  <c r="E170" i="1"/>
  <c r="I170" i="1"/>
  <c r="E171" i="1"/>
  <c r="I171" i="1"/>
  <c r="E172" i="1"/>
  <c r="I172" i="1"/>
  <c r="E173" i="1"/>
  <c r="I173" i="1"/>
  <c r="E174" i="1"/>
  <c r="I174" i="1"/>
  <c r="E175" i="1"/>
  <c r="I175" i="1"/>
  <c r="E176" i="1"/>
  <c r="I176" i="1"/>
  <c r="E177" i="1"/>
  <c r="I177" i="1"/>
  <c r="E178" i="1"/>
  <c r="I178" i="1"/>
  <c r="E179" i="1"/>
  <c r="I179" i="1"/>
  <c r="E180" i="1"/>
  <c r="I180" i="1"/>
  <c r="E181" i="1"/>
  <c r="I181" i="1"/>
  <c r="E182" i="1"/>
  <c r="I182" i="1"/>
  <c r="E183" i="1"/>
  <c r="I183" i="1"/>
  <c r="E184" i="1"/>
  <c r="I184" i="1"/>
  <c r="E185" i="1"/>
  <c r="I185" i="1"/>
  <c r="E186" i="1"/>
  <c r="I186" i="1"/>
  <c r="E187" i="1"/>
  <c r="I187" i="1"/>
  <c r="E188" i="1"/>
  <c r="I188" i="1"/>
  <c r="E189" i="1"/>
  <c r="I189" i="1"/>
  <c r="E190" i="1"/>
  <c r="I190" i="1"/>
  <c r="E191" i="1"/>
  <c r="I191" i="1"/>
  <c r="E192" i="1"/>
  <c r="I192" i="1"/>
  <c r="E193" i="1"/>
  <c r="I193" i="1"/>
  <c r="E194" i="1"/>
  <c r="I194" i="1"/>
  <c r="E195" i="1"/>
  <c r="I195" i="1"/>
  <c r="E196" i="1"/>
  <c r="I196" i="1"/>
  <c r="E197" i="1"/>
  <c r="I197" i="1"/>
  <c r="E198" i="1"/>
  <c r="I198" i="1"/>
  <c r="E199" i="1"/>
  <c r="I199" i="1"/>
  <c r="E200" i="1"/>
  <c r="I200" i="1"/>
  <c r="E201" i="1"/>
  <c r="I201" i="1"/>
  <c r="E202" i="1"/>
  <c r="I202" i="1"/>
  <c r="E203" i="1"/>
  <c r="I203" i="1"/>
  <c r="E204" i="1"/>
  <c r="I204" i="1"/>
  <c r="E205" i="1"/>
  <c r="I205" i="1"/>
  <c r="E206" i="1"/>
  <c r="I206" i="1"/>
  <c r="E207" i="1"/>
  <c r="I207" i="1"/>
  <c r="E208" i="1"/>
  <c r="I208" i="1"/>
  <c r="E209" i="1"/>
  <c r="I209" i="1"/>
  <c r="E210" i="1"/>
  <c r="I210" i="1"/>
  <c r="E211" i="1"/>
  <c r="I211" i="1"/>
  <c r="E212" i="1"/>
  <c r="I212" i="1"/>
  <c r="E213" i="1"/>
  <c r="I213" i="1"/>
  <c r="E214" i="1"/>
  <c r="I214" i="1"/>
  <c r="E215" i="1"/>
  <c r="I215" i="1"/>
  <c r="E216" i="1"/>
  <c r="I216" i="1"/>
  <c r="E217" i="1"/>
  <c r="I217" i="1"/>
  <c r="E218" i="1"/>
  <c r="I218" i="1"/>
  <c r="E219" i="1"/>
  <c r="I219" i="1"/>
  <c r="E220" i="1"/>
  <c r="I220" i="1"/>
  <c r="E221" i="1"/>
  <c r="I221" i="1"/>
  <c r="E222" i="1"/>
  <c r="I222" i="1"/>
  <c r="E223" i="1"/>
  <c r="I223" i="1"/>
  <c r="E224" i="1"/>
  <c r="I224" i="1"/>
  <c r="E225" i="1"/>
  <c r="I225" i="1"/>
  <c r="E226" i="1"/>
  <c r="I226" i="1"/>
  <c r="E227" i="1"/>
  <c r="I227" i="1"/>
  <c r="E228" i="1"/>
  <c r="I228" i="1"/>
  <c r="E229" i="1"/>
  <c r="I229" i="1"/>
  <c r="E230" i="1"/>
  <c r="I230" i="1"/>
  <c r="E231" i="1"/>
  <c r="I231" i="1"/>
  <c r="E232" i="1"/>
  <c r="I232" i="1"/>
  <c r="E233" i="1"/>
  <c r="I233" i="1"/>
  <c r="E234" i="1"/>
  <c r="I234" i="1"/>
  <c r="E235" i="1"/>
  <c r="I235" i="1"/>
  <c r="E236" i="1"/>
  <c r="I236" i="1"/>
  <c r="E237" i="1"/>
  <c r="I237" i="1"/>
  <c r="E238" i="1"/>
  <c r="I238" i="1"/>
  <c r="E239" i="1"/>
  <c r="I239" i="1"/>
  <c r="E240" i="1"/>
  <c r="I240" i="1"/>
  <c r="E241" i="1"/>
  <c r="I241" i="1"/>
  <c r="E242" i="1"/>
  <c r="I242" i="1"/>
  <c r="E243" i="1"/>
  <c r="I243" i="1"/>
  <c r="E244" i="1"/>
  <c r="I244" i="1"/>
  <c r="E245" i="1"/>
  <c r="I245" i="1"/>
  <c r="E246" i="1"/>
  <c r="I246" i="1"/>
  <c r="E247" i="1"/>
  <c r="I247" i="1"/>
  <c r="E248" i="1"/>
  <c r="I248" i="1"/>
  <c r="E249" i="1"/>
  <c r="I249" i="1"/>
  <c r="E250" i="1"/>
  <c r="I250" i="1"/>
  <c r="E251" i="1"/>
  <c r="I251" i="1"/>
  <c r="E252" i="1"/>
  <c r="I252" i="1"/>
  <c r="E253" i="1"/>
  <c r="I253" i="1"/>
  <c r="E254" i="1"/>
  <c r="I254" i="1"/>
  <c r="E255" i="1"/>
  <c r="I255" i="1"/>
  <c r="E256" i="1"/>
  <c r="I256" i="1"/>
  <c r="E257" i="1"/>
  <c r="I257" i="1"/>
  <c r="E258" i="1"/>
  <c r="I258" i="1"/>
  <c r="E259" i="1"/>
  <c r="I259" i="1"/>
  <c r="E260" i="1"/>
  <c r="I260" i="1"/>
  <c r="E261" i="1"/>
  <c r="I261" i="1"/>
  <c r="E262" i="1"/>
  <c r="I262" i="1"/>
  <c r="E263" i="1"/>
  <c r="I263" i="1"/>
  <c r="E264" i="1"/>
  <c r="I264" i="1"/>
  <c r="E265" i="1"/>
  <c r="I265" i="1"/>
  <c r="E266" i="1"/>
  <c r="I266" i="1"/>
  <c r="E267" i="1"/>
  <c r="I267" i="1"/>
  <c r="E268" i="1"/>
  <c r="I268" i="1"/>
  <c r="E269" i="1"/>
  <c r="I269" i="1"/>
  <c r="E270" i="1"/>
  <c r="I270" i="1"/>
  <c r="E271" i="1"/>
  <c r="I271" i="1"/>
  <c r="E272" i="1"/>
  <c r="I272" i="1"/>
  <c r="E273" i="1"/>
  <c r="I273" i="1"/>
  <c r="E274" i="1"/>
  <c r="I274" i="1"/>
  <c r="E275" i="1"/>
  <c r="I275" i="1"/>
  <c r="E276" i="1"/>
  <c r="I276" i="1"/>
  <c r="E277" i="1"/>
  <c r="I277" i="1"/>
  <c r="E278" i="1"/>
  <c r="I278" i="1"/>
  <c r="E279" i="1"/>
  <c r="I279" i="1"/>
  <c r="E280" i="1"/>
  <c r="I280" i="1"/>
  <c r="E281" i="1"/>
  <c r="I281" i="1"/>
  <c r="E282" i="1"/>
  <c r="I282" i="1"/>
  <c r="E283" i="1"/>
  <c r="I283" i="1"/>
  <c r="E284" i="1"/>
  <c r="I284" i="1"/>
  <c r="E285" i="1"/>
  <c r="I285" i="1"/>
  <c r="E286" i="1"/>
  <c r="I286" i="1"/>
  <c r="E287" i="1"/>
  <c r="I287" i="1"/>
  <c r="E288" i="1"/>
  <c r="I288" i="1"/>
  <c r="E289" i="1"/>
  <c r="I289" i="1"/>
  <c r="E290" i="1"/>
  <c r="I290" i="1"/>
  <c r="E291" i="1"/>
  <c r="I291" i="1"/>
  <c r="E292" i="1"/>
  <c r="I292" i="1"/>
  <c r="E293" i="1"/>
  <c r="I293" i="1"/>
  <c r="E294" i="1"/>
  <c r="I294" i="1"/>
  <c r="E295" i="1"/>
  <c r="I295" i="1"/>
  <c r="E296" i="1"/>
  <c r="I296" i="1"/>
  <c r="E297" i="1"/>
  <c r="I297" i="1"/>
  <c r="E298" i="1"/>
  <c r="I298" i="1"/>
  <c r="E299" i="1"/>
  <c r="I299" i="1"/>
  <c r="E300" i="1"/>
  <c r="I300" i="1"/>
  <c r="E301" i="1"/>
  <c r="I301" i="1"/>
  <c r="E302" i="1"/>
  <c r="I302" i="1"/>
  <c r="E303" i="1"/>
  <c r="I303" i="1"/>
  <c r="E304" i="1"/>
  <c r="I304" i="1"/>
  <c r="E305" i="1"/>
  <c r="I305" i="1"/>
  <c r="E306" i="1"/>
  <c r="I306" i="1"/>
  <c r="E307" i="1"/>
  <c r="I307" i="1"/>
  <c r="E308" i="1"/>
  <c r="I308" i="1"/>
  <c r="E309" i="1"/>
  <c r="I309" i="1"/>
  <c r="E310" i="1"/>
  <c r="I310" i="1"/>
  <c r="E311" i="1"/>
  <c r="I311" i="1"/>
  <c r="E312" i="1"/>
  <c r="I312" i="1"/>
  <c r="E313" i="1"/>
  <c r="I313" i="1"/>
  <c r="E314" i="1"/>
  <c r="I314" i="1"/>
  <c r="E315" i="1"/>
  <c r="I315" i="1"/>
  <c r="E316" i="1"/>
  <c r="I316" i="1"/>
  <c r="E317" i="1"/>
  <c r="I317" i="1"/>
  <c r="E318" i="1"/>
  <c r="I318" i="1"/>
  <c r="E319" i="1"/>
  <c r="I319" i="1"/>
  <c r="E320" i="1"/>
  <c r="I320" i="1"/>
  <c r="E321" i="1"/>
  <c r="I321" i="1"/>
  <c r="E322" i="1"/>
  <c r="I322" i="1"/>
  <c r="E323" i="1"/>
  <c r="I323" i="1"/>
  <c r="E324" i="1"/>
  <c r="I324" i="1"/>
  <c r="E325" i="1"/>
  <c r="I325" i="1"/>
  <c r="E326" i="1"/>
  <c r="I326" i="1"/>
  <c r="E327" i="1"/>
  <c r="I327" i="1"/>
  <c r="E328" i="1"/>
  <c r="I328" i="1"/>
  <c r="E329" i="1"/>
  <c r="I329" i="1"/>
  <c r="E330" i="1"/>
  <c r="I330" i="1"/>
  <c r="E331" i="1"/>
  <c r="I331" i="1"/>
  <c r="E332" i="1"/>
  <c r="I332" i="1"/>
  <c r="E333" i="1"/>
  <c r="I333" i="1"/>
  <c r="E334" i="1"/>
  <c r="I334" i="1"/>
  <c r="E335" i="1"/>
  <c r="I335" i="1"/>
  <c r="E336" i="1"/>
  <c r="I336" i="1"/>
  <c r="E337" i="1"/>
  <c r="I337" i="1"/>
  <c r="E338" i="1"/>
  <c r="I338" i="1"/>
  <c r="E339" i="1"/>
  <c r="I339" i="1"/>
  <c r="E340" i="1"/>
  <c r="I340" i="1"/>
  <c r="E341" i="1"/>
  <c r="I341" i="1"/>
  <c r="E342" i="1"/>
  <c r="I342" i="1"/>
  <c r="E343" i="1"/>
  <c r="I343" i="1"/>
  <c r="E344" i="1"/>
  <c r="I344" i="1"/>
  <c r="E345" i="1"/>
  <c r="I345" i="1"/>
  <c r="E346" i="1"/>
  <c r="I346" i="1"/>
  <c r="E347" i="1"/>
  <c r="I347" i="1"/>
  <c r="E348" i="1"/>
  <c r="I348" i="1"/>
  <c r="E349" i="1"/>
  <c r="I349" i="1"/>
  <c r="E350" i="1"/>
  <c r="I350" i="1"/>
  <c r="E351" i="1"/>
  <c r="I351" i="1"/>
  <c r="E352" i="1"/>
  <c r="I352" i="1"/>
  <c r="E353" i="1"/>
  <c r="I353" i="1"/>
  <c r="E354" i="1"/>
  <c r="I354" i="1"/>
  <c r="E355" i="1"/>
  <c r="I355" i="1"/>
  <c r="E356" i="1"/>
  <c r="I356" i="1"/>
  <c r="E357" i="1"/>
  <c r="I357" i="1"/>
  <c r="E358" i="1"/>
  <c r="I358" i="1"/>
  <c r="E359" i="1"/>
  <c r="I359" i="1"/>
  <c r="E360" i="1"/>
  <c r="I360" i="1"/>
  <c r="E361" i="1"/>
  <c r="I361" i="1"/>
  <c r="E362" i="1"/>
  <c r="I362" i="1"/>
  <c r="E363" i="1"/>
  <c r="I363" i="1"/>
  <c r="E364" i="1"/>
  <c r="I364" i="1"/>
  <c r="E365" i="1"/>
  <c r="I365" i="1"/>
  <c r="E366" i="1"/>
  <c r="I366" i="1"/>
  <c r="E367" i="1"/>
  <c r="I367" i="1"/>
  <c r="E368" i="1"/>
  <c r="I368" i="1"/>
  <c r="E369" i="1"/>
  <c r="I369" i="1"/>
  <c r="E370" i="1"/>
  <c r="I370" i="1"/>
  <c r="E371" i="1"/>
  <c r="I371" i="1"/>
  <c r="E372" i="1"/>
  <c r="I372" i="1"/>
  <c r="E373" i="1"/>
  <c r="I373" i="1"/>
  <c r="E374" i="1"/>
  <c r="I374" i="1"/>
  <c r="E375" i="1"/>
  <c r="I375" i="1"/>
  <c r="E376" i="1"/>
  <c r="I376" i="1"/>
  <c r="E377" i="1"/>
  <c r="I377" i="1"/>
  <c r="E378" i="1"/>
  <c r="I378" i="1"/>
  <c r="E379" i="1"/>
  <c r="I379" i="1"/>
  <c r="E380" i="1"/>
  <c r="I380" i="1"/>
  <c r="E381" i="1"/>
  <c r="I381" i="1"/>
  <c r="E382" i="1"/>
  <c r="I382" i="1"/>
  <c r="E383" i="1"/>
  <c r="I383" i="1"/>
  <c r="E384" i="1"/>
  <c r="I384" i="1"/>
  <c r="E385" i="1"/>
  <c r="I385" i="1"/>
  <c r="E386" i="1"/>
  <c r="I386" i="1"/>
  <c r="E387" i="1"/>
  <c r="I387" i="1"/>
  <c r="E388" i="1"/>
  <c r="I388" i="1"/>
  <c r="E389" i="1"/>
  <c r="I389" i="1"/>
  <c r="E390" i="1"/>
  <c r="I390" i="1"/>
  <c r="E391" i="1"/>
  <c r="I391" i="1"/>
  <c r="E392" i="1"/>
  <c r="I392" i="1"/>
  <c r="E393" i="1"/>
  <c r="I393" i="1"/>
  <c r="E394" i="1"/>
  <c r="I394" i="1"/>
  <c r="E395" i="1"/>
  <c r="I395" i="1"/>
  <c r="E396" i="1"/>
  <c r="I396" i="1"/>
  <c r="E397" i="1"/>
  <c r="I397" i="1"/>
  <c r="E398" i="1"/>
  <c r="I398" i="1"/>
  <c r="E399" i="1"/>
  <c r="I399" i="1"/>
  <c r="E400" i="1"/>
  <c r="I400" i="1"/>
  <c r="E401" i="1"/>
  <c r="I401" i="1"/>
  <c r="E402" i="1"/>
  <c r="I402" i="1"/>
  <c r="E403" i="1"/>
  <c r="I403" i="1"/>
  <c r="E404" i="1"/>
  <c r="I404" i="1"/>
  <c r="E405" i="1"/>
  <c r="I405" i="1"/>
  <c r="E406" i="1"/>
  <c r="I406" i="1"/>
  <c r="E407" i="1"/>
  <c r="I407" i="1"/>
  <c r="E408" i="1"/>
  <c r="I408" i="1"/>
  <c r="E409" i="1"/>
  <c r="I409" i="1"/>
  <c r="E410" i="1"/>
  <c r="I410" i="1"/>
  <c r="E411" i="1"/>
  <c r="I411" i="1"/>
  <c r="E412" i="1"/>
  <c r="I412" i="1"/>
  <c r="E413" i="1"/>
  <c r="I413" i="1"/>
  <c r="E414" i="1"/>
  <c r="I414" i="1"/>
  <c r="E415" i="1"/>
  <c r="I415" i="1"/>
  <c r="E416" i="1"/>
  <c r="I416" i="1"/>
  <c r="E417" i="1"/>
  <c r="I417" i="1"/>
  <c r="E418" i="1"/>
  <c r="I418" i="1"/>
  <c r="E419" i="1"/>
  <c r="I419" i="1"/>
  <c r="E420" i="1"/>
  <c r="I420" i="1"/>
  <c r="E421" i="1"/>
  <c r="I421" i="1"/>
  <c r="E422" i="1"/>
  <c r="I422" i="1"/>
  <c r="E423" i="1"/>
  <c r="I423" i="1"/>
  <c r="E424" i="1"/>
  <c r="I424" i="1"/>
  <c r="E425" i="1"/>
  <c r="I425" i="1"/>
  <c r="E426" i="1"/>
  <c r="I426" i="1"/>
  <c r="E427" i="1"/>
  <c r="I427" i="1"/>
  <c r="E428" i="1"/>
  <c r="I428" i="1"/>
  <c r="E429" i="1"/>
  <c r="I429" i="1"/>
  <c r="E430" i="1"/>
  <c r="I430" i="1"/>
  <c r="E431" i="1"/>
  <c r="I431" i="1"/>
  <c r="E432" i="1"/>
  <c r="I432" i="1"/>
  <c r="E433" i="1"/>
  <c r="I433" i="1"/>
  <c r="E434" i="1"/>
  <c r="I434" i="1"/>
  <c r="E435" i="1"/>
  <c r="I435" i="1"/>
  <c r="E436" i="1"/>
  <c r="I436" i="1"/>
  <c r="E437" i="1"/>
  <c r="I437" i="1"/>
  <c r="E438" i="1"/>
  <c r="I438" i="1"/>
  <c r="E439" i="1"/>
  <c r="I439" i="1"/>
  <c r="E440" i="1"/>
  <c r="I440" i="1"/>
  <c r="E441" i="1"/>
  <c r="I441" i="1"/>
  <c r="E442" i="1"/>
  <c r="I442" i="1"/>
  <c r="E443" i="1"/>
  <c r="I443" i="1"/>
  <c r="E444" i="1"/>
  <c r="I444" i="1"/>
  <c r="E445" i="1"/>
  <c r="I445" i="1"/>
  <c r="E446" i="1"/>
  <c r="I446" i="1"/>
  <c r="E447" i="1"/>
  <c r="I447" i="1"/>
  <c r="E448" i="1"/>
  <c r="I448" i="1"/>
  <c r="E449" i="1"/>
  <c r="I449" i="1"/>
  <c r="E450" i="1"/>
  <c r="I450" i="1"/>
  <c r="E451" i="1"/>
  <c r="I451" i="1"/>
  <c r="E452" i="1"/>
  <c r="I452" i="1"/>
  <c r="E453" i="1"/>
  <c r="I453" i="1"/>
  <c r="E454" i="1"/>
  <c r="I454" i="1"/>
  <c r="E455" i="1"/>
  <c r="I455" i="1"/>
  <c r="E456" i="1"/>
  <c r="I456" i="1"/>
  <c r="E457" i="1"/>
  <c r="I457" i="1"/>
  <c r="E458" i="1"/>
  <c r="I458" i="1"/>
  <c r="E459" i="1"/>
  <c r="I459" i="1"/>
  <c r="E460" i="1"/>
  <c r="I460" i="1"/>
  <c r="E461" i="1"/>
  <c r="I461" i="1"/>
  <c r="E462" i="1"/>
  <c r="I462" i="1"/>
  <c r="E463" i="1"/>
  <c r="I463" i="1"/>
  <c r="E464" i="1"/>
  <c r="I464" i="1"/>
  <c r="E465" i="1"/>
  <c r="I465" i="1"/>
  <c r="E466" i="1"/>
  <c r="I466" i="1"/>
  <c r="E467" i="1"/>
  <c r="I467" i="1"/>
  <c r="E468" i="1"/>
  <c r="I468" i="1"/>
  <c r="E469" i="1"/>
  <c r="I469" i="1"/>
  <c r="E470" i="1"/>
  <c r="I470" i="1"/>
  <c r="E471" i="1"/>
  <c r="I471" i="1"/>
  <c r="E472" i="1"/>
  <c r="I472" i="1"/>
  <c r="E473" i="1"/>
  <c r="I473" i="1"/>
  <c r="E474" i="1"/>
  <c r="I474" i="1"/>
  <c r="E475" i="1"/>
  <c r="I475" i="1"/>
  <c r="E476" i="1"/>
  <c r="I476" i="1"/>
  <c r="E477" i="1"/>
  <c r="I477" i="1"/>
  <c r="E478" i="1"/>
  <c r="I478" i="1"/>
  <c r="E479" i="1"/>
  <c r="I479" i="1"/>
  <c r="E480" i="1"/>
  <c r="I480" i="1"/>
  <c r="E481" i="1"/>
  <c r="I481" i="1"/>
  <c r="E482" i="1"/>
  <c r="I482" i="1"/>
  <c r="E483" i="1"/>
  <c r="I483" i="1"/>
  <c r="E484" i="1"/>
  <c r="I484" i="1"/>
  <c r="E485" i="1"/>
  <c r="I485" i="1"/>
  <c r="E486" i="1"/>
  <c r="I486" i="1"/>
  <c r="E487" i="1"/>
  <c r="I487" i="1"/>
  <c r="E488" i="1"/>
  <c r="I488" i="1"/>
  <c r="E489" i="1"/>
  <c r="I489" i="1"/>
  <c r="E490" i="1"/>
  <c r="I490" i="1"/>
  <c r="E491" i="1"/>
  <c r="I491" i="1"/>
  <c r="E492" i="1"/>
  <c r="I492" i="1"/>
  <c r="E493" i="1"/>
  <c r="I493" i="1"/>
  <c r="E494" i="1"/>
  <c r="I494" i="1"/>
  <c r="E495" i="1"/>
  <c r="I495" i="1"/>
  <c r="E496" i="1"/>
  <c r="I496" i="1"/>
  <c r="E497" i="1"/>
  <c r="I497" i="1"/>
  <c r="E498" i="1"/>
  <c r="I498" i="1"/>
  <c r="E499" i="1"/>
  <c r="I499" i="1"/>
  <c r="E500" i="1"/>
  <c r="I500" i="1"/>
  <c r="E501" i="1"/>
  <c r="I501" i="1"/>
  <c r="E502" i="1"/>
  <c r="I502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15" i="1"/>
  <c r="J14" i="1"/>
  <c r="I15" i="1"/>
  <c r="I14" i="1"/>
  <c r="E8" i="1"/>
  <c r="E5" i="1"/>
  <c r="E6" i="1"/>
  <c r="E7" i="1"/>
  <c r="E9" i="1"/>
  <c r="G5" i="1"/>
  <c r="I13" i="1"/>
  <c r="G6" i="1"/>
  <c r="G8" i="1"/>
  <c r="G7" i="1"/>
  <c r="U5" i="1"/>
  <c r="U6" i="1"/>
  <c r="U7" i="1"/>
  <c r="U8" i="1"/>
  <c r="U9" i="1"/>
  <c r="V4" i="1"/>
  <c r="V5" i="1"/>
  <c r="V6" i="1"/>
  <c r="V7" i="1"/>
  <c r="V8" i="1"/>
  <c r="V9" i="1"/>
  <c r="W4" i="1"/>
  <c r="W5" i="1"/>
  <c r="W6" i="1"/>
  <c r="W7" i="1"/>
  <c r="W8" i="1"/>
  <c r="W9" i="1"/>
  <c r="E15" i="1"/>
  <c r="E14" i="1"/>
  <c r="G13" i="1"/>
  <c r="E13" i="1"/>
  <c r="D13" i="1"/>
  <c r="B13" i="1"/>
  <c r="Q4" i="1"/>
  <c r="N4" i="1"/>
  <c r="M4" i="1"/>
  <c r="K4" i="1"/>
</calcChain>
</file>

<file path=xl/comments1.xml><?xml version="1.0" encoding="utf-8"?>
<comments xmlns="http://schemas.openxmlformats.org/spreadsheetml/2006/main">
  <authors>
    <author>Windows User</author>
  </authors>
  <commentList>
    <comment ref="J2" authorId="0">
      <text>
        <r>
          <rPr>
            <sz val="9"/>
            <color indexed="81"/>
            <rFont val="Tahoma"/>
            <family val="2"/>
          </rPr>
          <t xml:space="preserve">Select or type an item you entered on the price table and its entry will be displayed here. 
</t>
        </r>
      </text>
    </comment>
  </commentList>
</comments>
</file>

<file path=xl/sharedStrings.xml><?xml version="1.0" encoding="utf-8"?>
<sst xmlns="http://schemas.openxmlformats.org/spreadsheetml/2006/main" count="1022" uniqueCount="521">
  <si>
    <t>ACTIVE</t>
  </si>
  <si>
    <t>SUM1</t>
  </si>
  <si>
    <t>SUM2</t>
  </si>
  <si>
    <t>SUM3</t>
  </si>
  <si>
    <t>PRICE ($)</t>
  </si>
  <si>
    <t xml:space="preserve">QTY </t>
  </si>
  <si>
    <t>TOTAL $$</t>
  </si>
  <si>
    <t>INCL</t>
  </si>
  <si>
    <t>NOTES</t>
  </si>
  <si>
    <t>Notes</t>
  </si>
  <si>
    <t>Amt $</t>
  </si>
  <si>
    <t>YES</t>
  </si>
  <si>
    <t>NO</t>
  </si>
  <si>
    <t>INACTIVE</t>
  </si>
  <si>
    <t>HIIDDEN</t>
  </si>
  <si>
    <t>N</t>
  </si>
  <si>
    <t>IT1</t>
  </si>
  <si>
    <t>IT2</t>
  </si>
  <si>
    <t>IT3</t>
  </si>
  <si>
    <t>IT4</t>
  </si>
  <si>
    <t>IT5</t>
  </si>
  <si>
    <t>IT6</t>
  </si>
  <si>
    <t>IT7</t>
  </si>
  <si>
    <t>IT8</t>
  </si>
  <si>
    <t>IT9</t>
  </si>
  <si>
    <t>IT10</t>
  </si>
  <si>
    <t>IT11</t>
  </si>
  <si>
    <t>IT12</t>
  </si>
  <si>
    <t>IT13</t>
  </si>
  <si>
    <t>IT14</t>
  </si>
  <si>
    <t>IT15</t>
  </si>
  <si>
    <t>IT16</t>
  </si>
  <si>
    <t>IT17</t>
  </si>
  <si>
    <t>IT18</t>
  </si>
  <si>
    <t>IT19</t>
  </si>
  <si>
    <t>IT20</t>
  </si>
  <si>
    <t>IT21</t>
  </si>
  <si>
    <t>IT22</t>
  </si>
  <si>
    <t>IT23</t>
  </si>
  <si>
    <t>IT24</t>
  </si>
  <si>
    <t>IT25</t>
  </si>
  <si>
    <t>IT26</t>
  </si>
  <si>
    <t>IT27</t>
  </si>
  <si>
    <t>IT28</t>
  </si>
  <si>
    <t>IT29</t>
  </si>
  <si>
    <t>IT30</t>
  </si>
  <si>
    <t>IT31</t>
  </si>
  <si>
    <t>IT32</t>
  </si>
  <si>
    <t>IT33</t>
  </si>
  <si>
    <t>IT34</t>
  </si>
  <si>
    <t>IT35</t>
  </si>
  <si>
    <t>IT36</t>
  </si>
  <si>
    <t>IT37</t>
  </si>
  <si>
    <t>IT38</t>
  </si>
  <si>
    <t>IT39</t>
  </si>
  <si>
    <t>IT40</t>
  </si>
  <si>
    <t>IT41</t>
  </si>
  <si>
    <t>IT42</t>
  </si>
  <si>
    <t>IT43</t>
  </si>
  <si>
    <t>IT44</t>
  </si>
  <si>
    <t>IT45</t>
  </si>
  <si>
    <t>IT46</t>
  </si>
  <si>
    <t>IT47</t>
  </si>
  <si>
    <t>IT48</t>
  </si>
  <si>
    <t>IT49</t>
  </si>
  <si>
    <t>IT50</t>
  </si>
  <si>
    <t>IT51</t>
  </si>
  <si>
    <t>IT52</t>
  </si>
  <si>
    <t>IT53</t>
  </si>
  <si>
    <t>IT54</t>
  </si>
  <si>
    <t>IT55</t>
  </si>
  <si>
    <t>IT56</t>
  </si>
  <si>
    <t>IT57</t>
  </si>
  <si>
    <t>IT58</t>
  </si>
  <si>
    <t>IT59</t>
  </si>
  <si>
    <t>IT60</t>
  </si>
  <si>
    <t>IT61</t>
  </si>
  <si>
    <t>IT62</t>
  </si>
  <si>
    <t>IT63</t>
  </si>
  <si>
    <t>IT64</t>
  </si>
  <si>
    <t>IT65</t>
  </si>
  <si>
    <t>IT66</t>
  </si>
  <si>
    <t>IT67</t>
  </si>
  <si>
    <t>IT68</t>
  </si>
  <si>
    <t>IT69</t>
  </si>
  <si>
    <t>IT70</t>
  </si>
  <si>
    <t>IT71</t>
  </si>
  <si>
    <t>IT72</t>
  </si>
  <si>
    <t>IT73</t>
  </si>
  <si>
    <t>IT74</t>
  </si>
  <si>
    <t>IT75</t>
  </si>
  <si>
    <t>IT76</t>
  </si>
  <si>
    <t>IT77</t>
  </si>
  <si>
    <t>IT78</t>
  </si>
  <si>
    <t>IT79</t>
  </si>
  <si>
    <t>IT80</t>
  </si>
  <si>
    <t>IT81</t>
  </si>
  <si>
    <t>IT82</t>
  </si>
  <si>
    <t>IT83</t>
  </si>
  <si>
    <t>IT84</t>
  </si>
  <si>
    <t>IT85</t>
  </si>
  <si>
    <t>IT86</t>
  </si>
  <si>
    <t>IT87</t>
  </si>
  <si>
    <t>IT88</t>
  </si>
  <si>
    <t>IT89</t>
  </si>
  <si>
    <t>IT90</t>
  </si>
  <si>
    <t>IT91</t>
  </si>
  <si>
    <t>IT92</t>
  </si>
  <si>
    <t>IT93</t>
  </si>
  <si>
    <t>IT94</t>
  </si>
  <si>
    <t>IT95</t>
  </si>
  <si>
    <t>IT96</t>
  </si>
  <si>
    <t>IT97</t>
  </si>
  <si>
    <t>IT98</t>
  </si>
  <si>
    <t>IT99</t>
  </si>
  <si>
    <t>IT100</t>
  </si>
  <si>
    <t>IT101</t>
  </si>
  <si>
    <t>IT102</t>
  </si>
  <si>
    <t>IT103</t>
  </si>
  <si>
    <t>IT104</t>
  </si>
  <si>
    <t>IT105</t>
  </si>
  <si>
    <t>IT106</t>
  </si>
  <si>
    <t>IT107</t>
  </si>
  <si>
    <t>IT108</t>
  </si>
  <si>
    <t>IT109</t>
  </si>
  <si>
    <t>IT110</t>
  </si>
  <si>
    <t>IT111</t>
  </si>
  <si>
    <t>IT112</t>
  </si>
  <si>
    <t>IT113</t>
  </si>
  <si>
    <t>IT114</t>
  </si>
  <si>
    <t>IT115</t>
  </si>
  <si>
    <t>IT116</t>
  </si>
  <si>
    <t>IT117</t>
  </si>
  <si>
    <t>IT118</t>
  </si>
  <si>
    <t>IT119</t>
  </si>
  <si>
    <t>IT120</t>
  </si>
  <si>
    <t>IT121</t>
  </si>
  <si>
    <t>IT122</t>
  </si>
  <si>
    <t>IT123</t>
  </si>
  <si>
    <t>IT124</t>
  </si>
  <si>
    <t>IT125</t>
  </si>
  <si>
    <t>IT126</t>
  </si>
  <si>
    <t>IT127</t>
  </si>
  <si>
    <t>IT128</t>
  </si>
  <si>
    <t>IT129</t>
  </si>
  <si>
    <t>IT130</t>
  </si>
  <si>
    <t>IT131</t>
  </si>
  <si>
    <t>IT132</t>
  </si>
  <si>
    <t>IT133</t>
  </si>
  <si>
    <t>IT134</t>
  </si>
  <si>
    <t>IT135</t>
  </si>
  <si>
    <t>IT136</t>
  </si>
  <si>
    <t>IT137</t>
  </si>
  <si>
    <t>IT138</t>
  </si>
  <si>
    <t>IT139</t>
  </si>
  <si>
    <t>IT140</t>
  </si>
  <si>
    <t>IT141</t>
  </si>
  <si>
    <t>IT142</t>
  </si>
  <si>
    <t>IT143</t>
  </si>
  <si>
    <t>IT144</t>
  </si>
  <si>
    <t>IT145</t>
  </si>
  <si>
    <t>IT146</t>
  </si>
  <si>
    <t>IT147</t>
  </si>
  <si>
    <t>IT148</t>
  </si>
  <si>
    <t>IT149</t>
  </si>
  <si>
    <t>IT150</t>
  </si>
  <si>
    <t>IT151</t>
  </si>
  <si>
    <t>IT152</t>
  </si>
  <si>
    <t>IT153</t>
  </si>
  <si>
    <t>IT154</t>
  </si>
  <si>
    <t>IT155</t>
  </si>
  <si>
    <t>IT156</t>
  </si>
  <si>
    <t>IT157</t>
  </si>
  <si>
    <t>IT158</t>
  </si>
  <si>
    <t>IT159</t>
  </si>
  <si>
    <t>IT160</t>
  </si>
  <si>
    <t>IT161</t>
  </si>
  <si>
    <t>IT162</t>
  </si>
  <si>
    <t>IT163</t>
  </si>
  <si>
    <t>IT164</t>
  </si>
  <si>
    <t>IT165</t>
  </si>
  <si>
    <t>IT166</t>
  </si>
  <si>
    <t>IT167</t>
  </si>
  <si>
    <t>IT168</t>
  </si>
  <si>
    <t>IT169</t>
  </si>
  <si>
    <t>IT170</t>
  </si>
  <si>
    <t>IT171</t>
  </si>
  <si>
    <t>IT172</t>
  </si>
  <si>
    <t>IT173</t>
  </si>
  <si>
    <t>IT174</t>
  </si>
  <si>
    <t>IT175</t>
  </si>
  <si>
    <t>IT176</t>
  </si>
  <si>
    <t>IT177</t>
  </si>
  <si>
    <t>IT178</t>
  </si>
  <si>
    <t>IT179</t>
  </si>
  <si>
    <t>IT180</t>
  </si>
  <si>
    <t>IT181</t>
  </si>
  <si>
    <t>IT182</t>
  </si>
  <si>
    <t>IT183</t>
  </si>
  <si>
    <t>IT184</t>
  </si>
  <si>
    <t>IT185</t>
  </si>
  <si>
    <t>IT186</t>
  </si>
  <si>
    <t>IT187</t>
  </si>
  <si>
    <t>IT188</t>
  </si>
  <si>
    <t>IT189</t>
  </si>
  <si>
    <t>IT190</t>
  </si>
  <si>
    <t>IT191</t>
  </si>
  <si>
    <t>IT192</t>
  </si>
  <si>
    <t>IT193</t>
  </si>
  <si>
    <t>IT194</t>
  </si>
  <si>
    <t>IT195</t>
  </si>
  <si>
    <t>IT196</t>
  </si>
  <si>
    <t>IT197</t>
  </si>
  <si>
    <t>IT198</t>
  </si>
  <si>
    <t>IT199</t>
  </si>
  <si>
    <t>IT200</t>
  </si>
  <si>
    <t>IT201</t>
  </si>
  <si>
    <t>IT202</t>
  </si>
  <si>
    <t>IT203</t>
  </si>
  <si>
    <t>IT204</t>
  </si>
  <si>
    <t>IT205</t>
  </si>
  <si>
    <t>IT206</t>
  </si>
  <si>
    <t>IT207</t>
  </si>
  <si>
    <t>IT208</t>
  </si>
  <si>
    <t>IT209</t>
  </si>
  <si>
    <t>IT210</t>
  </si>
  <si>
    <t>IT211</t>
  </si>
  <si>
    <t>IT212</t>
  </si>
  <si>
    <t>IT213</t>
  </si>
  <si>
    <t>IT214</t>
  </si>
  <si>
    <t>IT215</t>
  </si>
  <si>
    <t>IT216</t>
  </si>
  <si>
    <t>IT217</t>
  </si>
  <si>
    <t>IT218</t>
  </si>
  <si>
    <t>IT219</t>
  </si>
  <si>
    <t>IT220</t>
  </si>
  <si>
    <t>IT221</t>
  </si>
  <si>
    <t>IT222</t>
  </si>
  <si>
    <t>IT223</t>
  </si>
  <si>
    <t>IT224</t>
  </si>
  <si>
    <t>IT225</t>
  </si>
  <si>
    <t>IT226</t>
  </si>
  <si>
    <t>IT227</t>
  </si>
  <si>
    <t>IT228</t>
  </si>
  <si>
    <t>IT229</t>
  </si>
  <si>
    <t>IT230</t>
  </si>
  <si>
    <t>IT231</t>
  </si>
  <si>
    <t>IT232</t>
  </si>
  <si>
    <t>IT233</t>
  </si>
  <si>
    <t>IT234</t>
  </si>
  <si>
    <t>IT235</t>
  </si>
  <si>
    <t>IT236</t>
  </si>
  <si>
    <t>IT237</t>
  </si>
  <si>
    <t>IT238</t>
  </si>
  <si>
    <t>IT239</t>
  </si>
  <si>
    <t>IT240</t>
  </si>
  <si>
    <t>IT241</t>
  </si>
  <si>
    <t>IT242</t>
  </si>
  <si>
    <t>IT243</t>
  </si>
  <si>
    <t>IT244</t>
  </si>
  <si>
    <t>IT245</t>
  </si>
  <si>
    <t>IT246</t>
  </si>
  <si>
    <t>IT247</t>
  </si>
  <si>
    <t>IT248</t>
  </si>
  <si>
    <t>IT249</t>
  </si>
  <si>
    <t>IT250</t>
  </si>
  <si>
    <t>IT251</t>
  </si>
  <si>
    <t>IT252</t>
  </si>
  <si>
    <t>IT253</t>
  </si>
  <si>
    <t>IT254</t>
  </si>
  <si>
    <t>IT255</t>
  </si>
  <si>
    <t>IT256</t>
  </si>
  <si>
    <t>IT257</t>
  </si>
  <si>
    <t>IT258</t>
  </si>
  <si>
    <t>IT259</t>
  </si>
  <si>
    <t>IT260</t>
  </si>
  <si>
    <t>IT261</t>
  </si>
  <si>
    <t>IT262</t>
  </si>
  <si>
    <t>IT263</t>
  </si>
  <si>
    <t>IT264</t>
  </si>
  <si>
    <t>IT265</t>
  </si>
  <si>
    <t>IT266</t>
  </si>
  <si>
    <t>IT267</t>
  </si>
  <si>
    <t>IT268</t>
  </si>
  <si>
    <t>IT269</t>
  </si>
  <si>
    <t>IT270</t>
  </si>
  <si>
    <t>IT271</t>
  </si>
  <si>
    <t>IT272</t>
  </si>
  <si>
    <t>IT273</t>
  </si>
  <si>
    <t>IT274</t>
  </si>
  <si>
    <t>IT275</t>
  </si>
  <si>
    <t>IT276</t>
  </si>
  <si>
    <t>IT277</t>
  </si>
  <si>
    <t>IT278</t>
  </si>
  <si>
    <t>IT279</t>
  </si>
  <si>
    <t>IT280</t>
  </si>
  <si>
    <t>IT281</t>
  </si>
  <si>
    <t>IT282</t>
  </si>
  <si>
    <t>IT283</t>
  </si>
  <si>
    <t>IT284</t>
  </si>
  <si>
    <t>IT285</t>
  </si>
  <si>
    <t>IT286</t>
  </si>
  <si>
    <t>IT287</t>
  </si>
  <si>
    <t>IT288</t>
  </si>
  <si>
    <t>IT289</t>
  </si>
  <si>
    <t>IT290</t>
  </si>
  <si>
    <t>IT291</t>
  </si>
  <si>
    <t>IT292</t>
  </si>
  <si>
    <t>IT293</t>
  </si>
  <si>
    <t>IT294</t>
  </si>
  <si>
    <t>IT295</t>
  </si>
  <si>
    <t>IT296</t>
  </si>
  <si>
    <t>IT297</t>
  </si>
  <si>
    <t>IT298</t>
  </si>
  <si>
    <t>IT299</t>
  </si>
  <si>
    <t>IT300</t>
  </si>
  <si>
    <t>IT301</t>
  </si>
  <si>
    <t>IT302</t>
  </si>
  <si>
    <t>IT303</t>
  </si>
  <si>
    <t>IT304</t>
  </si>
  <si>
    <t>IT305</t>
  </si>
  <si>
    <t>IT306</t>
  </si>
  <si>
    <t>IT307</t>
  </si>
  <si>
    <t>IT308</t>
  </si>
  <si>
    <t>IT309</t>
  </si>
  <si>
    <t>IT310</t>
  </si>
  <si>
    <t>IT311</t>
  </si>
  <si>
    <t>IT312</t>
  </si>
  <si>
    <t>IT313</t>
  </si>
  <si>
    <t>IT314</t>
  </si>
  <si>
    <t>IT315</t>
  </si>
  <si>
    <t>IT316</t>
  </si>
  <si>
    <t>IT317</t>
  </si>
  <si>
    <t>IT318</t>
  </si>
  <si>
    <t>IT319</t>
  </si>
  <si>
    <t>IT320</t>
  </si>
  <si>
    <t>IT321</t>
  </si>
  <si>
    <t>IT322</t>
  </si>
  <si>
    <t>IT323</t>
  </si>
  <si>
    <t>IT324</t>
  </si>
  <si>
    <t>IT325</t>
  </si>
  <si>
    <t>IT326</t>
  </si>
  <si>
    <t>IT327</t>
  </si>
  <si>
    <t>IT328</t>
  </si>
  <si>
    <t>IT329</t>
  </si>
  <si>
    <t>IT330</t>
  </si>
  <si>
    <t>IT331</t>
  </si>
  <si>
    <t>IT332</t>
  </si>
  <si>
    <t>IT333</t>
  </si>
  <si>
    <t>IT334</t>
  </si>
  <si>
    <t>IT335</t>
  </si>
  <si>
    <t>IT336</t>
  </si>
  <si>
    <t>IT337</t>
  </si>
  <si>
    <t>IT338</t>
  </si>
  <si>
    <t>IT339</t>
  </si>
  <si>
    <t>IT340</t>
  </si>
  <si>
    <t>IT341</t>
  </si>
  <si>
    <t>IT342</t>
  </si>
  <si>
    <t>IT343</t>
  </si>
  <si>
    <t>IT344</t>
  </si>
  <si>
    <t>IT345</t>
  </si>
  <si>
    <t>IT346</t>
  </si>
  <si>
    <t>IT347</t>
  </si>
  <si>
    <t>IT348</t>
  </si>
  <si>
    <t>IT349</t>
  </si>
  <si>
    <t>IT350</t>
  </si>
  <si>
    <t>IT351</t>
  </si>
  <si>
    <t>IT352</t>
  </si>
  <si>
    <t>IT353</t>
  </si>
  <si>
    <t>IT354</t>
  </si>
  <si>
    <t>IT355</t>
  </si>
  <si>
    <t>IT356</t>
  </si>
  <si>
    <t>IT357</t>
  </si>
  <si>
    <t>IT358</t>
  </si>
  <si>
    <t>IT359</t>
  </si>
  <si>
    <t>IT360</t>
  </si>
  <si>
    <t>IT361</t>
  </si>
  <si>
    <t>IT362</t>
  </si>
  <si>
    <t>IT363</t>
  </si>
  <si>
    <t>IT364</t>
  </si>
  <si>
    <t>IT365</t>
  </si>
  <si>
    <t>IT366</t>
  </si>
  <si>
    <t>IT367</t>
  </si>
  <si>
    <t>IT368</t>
  </si>
  <si>
    <t>IT369</t>
  </si>
  <si>
    <t>IT370</t>
  </si>
  <si>
    <t>IT371</t>
  </si>
  <si>
    <t>IT372</t>
  </si>
  <si>
    <t>IT373</t>
  </si>
  <si>
    <t>IT374</t>
  </si>
  <si>
    <t>IT375</t>
  </si>
  <si>
    <t>IT376</t>
  </si>
  <si>
    <t>IT377</t>
  </si>
  <si>
    <t>IT378</t>
  </si>
  <si>
    <t>IT379</t>
  </si>
  <si>
    <t>IT380</t>
  </si>
  <si>
    <t>IT381</t>
  </si>
  <si>
    <t>IT382</t>
  </si>
  <si>
    <t>IT383</t>
  </si>
  <si>
    <t>IT384</t>
  </si>
  <si>
    <t>IT385</t>
  </si>
  <si>
    <t>IT386</t>
  </si>
  <si>
    <t>IT387</t>
  </si>
  <si>
    <t>IT388</t>
  </si>
  <si>
    <t>IT389</t>
  </si>
  <si>
    <t>IT390</t>
  </si>
  <si>
    <t>IT391</t>
  </si>
  <si>
    <t>IT392</t>
  </si>
  <si>
    <t>IT393</t>
  </si>
  <si>
    <t>IT394</t>
  </si>
  <si>
    <t>IT395</t>
  </si>
  <si>
    <t>IT396</t>
  </si>
  <si>
    <t>IT397</t>
  </si>
  <si>
    <t>IT398</t>
  </si>
  <si>
    <t>IT399</t>
  </si>
  <si>
    <t>IT400</t>
  </si>
  <si>
    <t>IT401</t>
  </si>
  <si>
    <t>IT402</t>
  </si>
  <si>
    <t>IT403</t>
  </si>
  <si>
    <t>IT404</t>
  </si>
  <si>
    <t>IT405</t>
  </si>
  <si>
    <t>IT406</t>
  </si>
  <si>
    <t>IT407</t>
  </si>
  <si>
    <t>IT408</t>
  </si>
  <si>
    <t>IT409</t>
  </si>
  <si>
    <t>IT410</t>
  </si>
  <si>
    <t>IT411</t>
  </si>
  <si>
    <t>IT412</t>
  </si>
  <si>
    <t>IT413</t>
  </si>
  <si>
    <t>IT414</t>
  </si>
  <si>
    <t>IT415</t>
  </si>
  <si>
    <t>IT416</t>
  </si>
  <si>
    <t>IT417</t>
  </si>
  <si>
    <t>IT418</t>
  </si>
  <si>
    <t>IT419</t>
  </si>
  <si>
    <t>IT420</t>
  </si>
  <si>
    <t>IT421</t>
  </si>
  <si>
    <t>IT422</t>
  </si>
  <si>
    <t>IT423</t>
  </si>
  <si>
    <t>IT424</t>
  </si>
  <si>
    <t>IT425</t>
  </si>
  <si>
    <t>IT426</t>
  </si>
  <si>
    <t>IT427</t>
  </si>
  <si>
    <t>IT428</t>
  </si>
  <si>
    <t>IT429</t>
  </si>
  <si>
    <t>IT430</t>
  </si>
  <si>
    <t>IT431</t>
  </si>
  <si>
    <t>IT432</t>
  </si>
  <si>
    <t>IT433</t>
  </si>
  <si>
    <t>IT434</t>
  </si>
  <si>
    <t>IT435</t>
  </si>
  <si>
    <t>IT436</t>
  </si>
  <si>
    <t>IT437</t>
  </si>
  <si>
    <t>IT438</t>
  </si>
  <si>
    <t>IT439</t>
  </si>
  <si>
    <t>IT440</t>
  </si>
  <si>
    <t>IT441</t>
  </si>
  <si>
    <t>IT442</t>
  </si>
  <si>
    <t>IT443</t>
  </si>
  <si>
    <t>IT444</t>
  </si>
  <si>
    <t>IT445</t>
  </si>
  <si>
    <t>IT446</t>
  </si>
  <si>
    <t>IT447</t>
  </si>
  <si>
    <t>IT448</t>
  </si>
  <si>
    <t>IT449</t>
  </si>
  <si>
    <t>IT450</t>
  </si>
  <si>
    <t>IT451</t>
  </si>
  <si>
    <t>IT452</t>
  </si>
  <si>
    <t>IT453</t>
  </si>
  <si>
    <t>IT454</t>
  </si>
  <si>
    <t>IT455</t>
  </si>
  <si>
    <t>IT456</t>
  </si>
  <si>
    <t>IT457</t>
  </si>
  <si>
    <t>IT458</t>
  </si>
  <si>
    <t>IT459</t>
  </si>
  <si>
    <t>IT460</t>
  </si>
  <si>
    <t>IT461</t>
  </si>
  <si>
    <t>IT462</t>
  </si>
  <si>
    <t>IT463</t>
  </si>
  <si>
    <t>IT464</t>
  </si>
  <si>
    <t>IT465</t>
  </si>
  <si>
    <t>IT466</t>
  </si>
  <si>
    <t>IT467</t>
  </si>
  <si>
    <t>IT468</t>
  </si>
  <si>
    <t>IT469</t>
  </si>
  <si>
    <t>IT470</t>
  </si>
  <si>
    <t>IT471</t>
  </si>
  <si>
    <t>IT472</t>
  </si>
  <si>
    <t>IT473</t>
  </si>
  <si>
    <t>IT474</t>
  </si>
  <si>
    <t>IT475</t>
  </si>
  <si>
    <t>IT476</t>
  </si>
  <si>
    <t>IT477</t>
  </si>
  <si>
    <t>IT478</t>
  </si>
  <si>
    <t>IT479</t>
  </si>
  <si>
    <t>IT480</t>
  </si>
  <si>
    <t>IT481</t>
  </si>
  <si>
    <t>IT482</t>
  </si>
  <si>
    <t>IT483</t>
  </si>
  <si>
    <t>IT484</t>
  </si>
  <si>
    <t>IT485</t>
  </si>
  <si>
    <t>IT486</t>
  </si>
  <si>
    <t>IT487</t>
  </si>
  <si>
    <t>IT488</t>
  </si>
  <si>
    <t>IT489</t>
  </si>
  <si>
    <t>PRICING SHEET</t>
  </si>
  <si>
    <t>OVERHEAD</t>
  </si>
  <si>
    <t>Amounts INCL</t>
  </si>
  <si>
    <t xml:space="preserve"> ITEMS</t>
  </si>
  <si>
    <t xml:space="preserve">SPREADSHEET BY </t>
  </si>
  <si>
    <t>Total Invested</t>
  </si>
  <si>
    <t>GRAND TOTAL</t>
  </si>
  <si>
    <t xml:space="preserve">ITEM </t>
  </si>
  <si>
    <t>QTY</t>
  </si>
  <si>
    <t>New Price</t>
  </si>
  <si>
    <t>Stream 3</t>
  </si>
  <si>
    <t>Stream 4</t>
  </si>
  <si>
    <t>Stream 1</t>
  </si>
  <si>
    <t>Stream 2</t>
  </si>
  <si>
    <t xml:space="preserve">SEARCH AN ITEM </t>
  </si>
  <si>
    <t>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</si>
</sst>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.00"/>
    <numFmt numFmtId="166" formatCode="[$-F400]h:mm:ss\ AM/PM"/>
    <numFmt numFmtId="167" formatCode="#,##0.00_ ;[Red]\-#,##0.00\ "/>
    <numFmt numFmtId="168" formatCode="[$-1009]d/mmm/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1.5"/>
      <color theme="4" tint="-0.499984740745262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i/>
      <sz val="12"/>
      <color theme="4" tint="-0.249977111117893"/>
      <name val="Calibri"/>
      <family val="2"/>
      <scheme val="minor"/>
    </font>
    <font>
      <sz val="1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u/>
      <sz val="15"/>
      <color theme="5" tint="-0.249977111117893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theme="4" tint="-0.249977111117893"/>
      <name val="Calibri"/>
      <family val="2"/>
      <scheme val="minor"/>
    </font>
    <font>
      <b/>
      <u/>
      <sz val="15"/>
      <color theme="4" tint="-0.249977111117893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0"/>
      <name val="Arial"/>
      <family val="2"/>
    </font>
    <font>
      <sz val="12.5"/>
      <color theme="4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gradientFill degree="90">
        <stop position="0">
          <color theme="3" tint="0.40000610370189521"/>
        </stop>
        <stop position="1">
          <color theme="4" tint="0.80001220740379042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theme="3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double">
        <color theme="3" tint="0.39994506668294322"/>
      </top>
      <bottom style="double">
        <color theme="3" tint="0.39994506668294322"/>
      </bottom>
      <diagonal/>
    </border>
    <border>
      <left/>
      <right/>
      <top style="double">
        <color theme="3" tint="0.3999450666829432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theme="3" tint="0.39994506668294322"/>
      </left>
      <right/>
      <top style="double">
        <color theme="3" tint="0.39994506668294322"/>
      </top>
      <bottom style="double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double">
        <color theme="3" tint="0.39982299264503923"/>
      </left>
      <right style="thin">
        <color theme="4" tint="0.39994506668294322"/>
      </right>
      <top style="double">
        <color theme="3" tint="0.39988402966399123"/>
      </top>
      <bottom style="thin">
        <color theme="4" tint="0.39994506668294322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double">
        <color theme="3" tint="0.39982299264503923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 style="double">
        <color theme="3" tint="0.39994506668294322"/>
      </top>
      <bottom style="double">
        <color theme="3" tint="0.39994506668294322"/>
      </bottom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 style="double">
        <color theme="3" tint="0.39994506668294322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double">
        <color theme="4"/>
      </left>
      <right style="double">
        <color theme="4"/>
      </right>
      <top style="double">
        <color theme="3" tint="0.39991454817346722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1" fillId="2" borderId="0" applyNumberFormat="0" applyBorder="0" applyAlignment="0" applyProtection="0"/>
    <xf numFmtId="0" fontId="7" fillId="0" borderId="0"/>
    <xf numFmtId="166" fontId="7" fillId="0" borderId="0"/>
    <xf numFmtId="166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2">
    <xf numFmtId="0" fontId="0" fillId="0" borderId="0" xfId="0"/>
    <xf numFmtId="0" fontId="0" fillId="3" borderId="0" xfId="0" applyFill="1"/>
    <xf numFmtId="0" fontId="0" fillId="3" borderId="4" xfId="0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5" borderId="14" xfId="2" applyFont="1" applyFill="1" applyBorder="1" applyAlignment="1" applyProtection="1">
      <alignment horizontal="center" vertical="center"/>
      <protection locked="0"/>
    </xf>
    <xf numFmtId="0" fontId="0" fillId="3" borderId="16" xfId="0" applyFill="1" applyBorder="1"/>
    <xf numFmtId="0" fontId="0" fillId="3" borderId="17" xfId="0" applyFill="1" applyBorder="1"/>
    <xf numFmtId="0" fontId="0" fillId="3" borderId="7" xfId="0" applyFill="1" applyBorder="1"/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0" xfId="0" applyFill="1" applyBorder="1"/>
    <xf numFmtId="0" fontId="0" fillId="3" borderId="4" xfId="0" applyFill="1" applyBorder="1"/>
    <xf numFmtId="164" fontId="2" fillId="3" borderId="21" xfId="1" applyFont="1" applyFill="1" applyBorder="1" applyAlignment="1">
      <alignment horizontal="center"/>
    </xf>
    <xf numFmtId="164" fontId="2" fillId="3" borderId="0" xfId="1" applyFont="1" applyFill="1" applyBorder="1" applyAlignment="1">
      <alignment horizontal="center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 applyProtection="1">
      <protection hidden="1"/>
    </xf>
    <xf numFmtId="0" fontId="6" fillId="3" borderId="22" xfId="0" applyFont="1" applyFill="1" applyBorder="1" applyAlignment="1">
      <alignment horizontal="right"/>
    </xf>
    <xf numFmtId="0" fontId="9" fillId="3" borderId="0" xfId="0" applyFont="1" applyFill="1" applyProtection="1">
      <protection hidden="1"/>
    </xf>
    <xf numFmtId="0" fontId="10" fillId="3" borderId="22" xfId="0" applyFont="1" applyFill="1" applyBorder="1"/>
    <xf numFmtId="0" fontId="10" fillId="3" borderId="28" xfId="0" applyFont="1" applyFill="1" applyBorder="1"/>
    <xf numFmtId="0" fontId="0" fillId="3" borderId="29" xfId="0" applyFill="1" applyBorder="1"/>
    <xf numFmtId="0" fontId="0" fillId="3" borderId="0" xfId="0" applyFill="1" applyAlignment="1">
      <alignment horizontal="center"/>
    </xf>
    <xf numFmtId="165" fontId="16" fillId="8" borderId="24" xfId="5" applyNumberFormat="1" applyFont="1" applyFill="1" applyBorder="1" applyAlignment="1" applyProtection="1">
      <alignment horizontal="center"/>
      <protection hidden="1"/>
    </xf>
    <xf numFmtId="165" fontId="17" fillId="9" borderId="0" xfId="3" applyNumberFormat="1" applyFont="1" applyFill="1" applyBorder="1" applyAlignment="1" applyProtection="1">
      <alignment horizontal="center"/>
      <protection hidden="1"/>
    </xf>
    <xf numFmtId="165" fontId="19" fillId="8" borderId="24" xfId="5" applyNumberFormat="1" applyFont="1" applyFill="1" applyBorder="1" applyAlignment="1" applyProtection="1">
      <alignment horizontal="center"/>
      <protection hidden="1"/>
    </xf>
    <xf numFmtId="0" fontId="21" fillId="8" borderId="23" xfId="0" applyFont="1" applyFill="1" applyBorder="1" applyAlignment="1" applyProtection="1">
      <alignment horizontal="center"/>
      <protection hidden="1"/>
    </xf>
    <xf numFmtId="49" fontId="14" fillId="6" borderId="25" xfId="0" applyNumberFormat="1" applyFont="1" applyFill="1" applyBorder="1" applyAlignment="1" applyProtection="1">
      <alignment horizontal="center"/>
      <protection locked="0"/>
    </xf>
    <xf numFmtId="49" fontId="14" fillId="5" borderId="27" xfId="0" applyNumberFormat="1" applyFont="1" applyFill="1" applyBorder="1" applyAlignment="1" applyProtection="1">
      <alignment horizontal="center"/>
      <protection locked="0"/>
    </xf>
    <xf numFmtId="49" fontId="14" fillId="6" borderId="27" xfId="0" applyNumberFormat="1" applyFont="1" applyFill="1" applyBorder="1" applyAlignment="1" applyProtection="1">
      <alignment horizontal="center"/>
      <protection locked="0"/>
    </xf>
    <xf numFmtId="165" fontId="18" fillId="9" borderId="39" xfId="4" applyNumberFormat="1" applyFont="1" applyFill="1" applyBorder="1" applyAlignment="1" applyProtection="1">
      <alignment horizontal="center"/>
      <protection hidden="1"/>
    </xf>
    <xf numFmtId="0" fontId="24" fillId="3" borderId="0" xfId="0" applyFont="1" applyFill="1"/>
    <xf numFmtId="39" fontId="25" fillId="5" borderId="4" xfId="3" applyNumberFormat="1" applyFont="1" applyFill="1" applyBorder="1" applyAlignment="1" applyProtection="1">
      <alignment horizontal="center"/>
      <protection hidden="1"/>
    </xf>
    <xf numFmtId="39" fontId="20" fillId="5" borderId="4" xfId="3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>
      <alignment horizontal="center"/>
    </xf>
    <xf numFmtId="49" fontId="13" fillId="3" borderId="36" xfId="0" applyNumberFormat="1" applyFont="1" applyFill="1" applyBorder="1" applyAlignment="1" applyProtection="1">
      <protection locked="0"/>
    </xf>
    <xf numFmtId="39" fontId="15" fillId="3" borderId="12" xfId="1" applyNumberFormat="1" applyFont="1" applyFill="1" applyBorder="1" applyAlignment="1" applyProtection="1">
      <alignment horizontal="center"/>
      <protection locked="0"/>
    </xf>
    <xf numFmtId="49" fontId="13" fillId="3" borderId="11" xfId="0" applyNumberFormat="1" applyFont="1" applyFill="1" applyBorder="1" applyAlignment="1" applyProtection="1">
      <alignment horizontal="center"/>
      <protection locked="0"/>
    </xf>
    <xf numFmtId="39" fontId="15" fillId="3" borderId="0" xfId="1" applyNumberFormat="1" applyFont="1" applyFill="1" applyBorder="1" applyAlignment="1" applyProtection="1">
      <alignment horizontal="center"/>
      <protection locked="0"/>
    </xf>
    <xf numFmtId="39" fontId="15" fillId="3" borderId="3" xfId="1" applyNumberFormat="1" applyFont="1" applyFill="1" applyBorder="1" applyAlignment="1" applyProtection="1">
      <alignment horizontal="center"/>
      <protection locked="0"/>
    </xf>
    <xf numFmtId="0" fontId="14" fillId="3" borderId="37" xfId="0" applyFont="1" applyFill="1" applyBorder="1" applyProtection="1">
      <protection locked="0"/>
    </xf>
    <xf numFmtId="0" fontId="0" fillId="3" borderId="32" xfId="0" applyFill="1" applyBorder="1" applyAlignment="1">
      <alignment horizontal="center"/>
    </xf>
    <xf numFmtId="0" fontId="2" fillId="3" borderId="10" xfId="0" applyFont="1" applyFill="1" applyBorder="1" applyAlignment="1" applyProtection="1">
      <alignment horizontal="center"/>
      <protection hidden="1"/>
    </xf>
    <xf numFmtId="0" fontId="0" fillId="3" borderId="33" xfId="0" applyFill="1" applyBorder="1" applyAlignment="1">
      <alignment horizontal="center"/>
    </xf>
    <xf numFmtId="39" fontId="3" fillId="3" borderId="0" xfId="3" applyNumberFormat="1" applyFont="1" applyFill="1" applyBorder="1" applyAlignment="1" applyProtection="1">
      <alignment horizontal="center"/>
      <protection hidden="1"/>
    </xf>
    <xf numFmtId="0" fontId="0" fillId="3" borderId="35" xfId="0" applyFill="1" applyBorder="1" applyAlignment="1">
      <alignment horizontal="center"/>
    </xf>
    <xf numFmtId="4" fontId="14" fillId="3" borderId="0" xfId="0" applyNumberFormat="1" applyFont="1" applyFill="1" applyBorder="1" applyAlignment="1" applyProtection="1">
      <alignment horizontal="center"/>
      <protection locked="0"/>
    </xf>
    <xf numFmtId="43" fontId="6" fillId="3" borderId="40" xfId="4" applyFont="1" applyFill="1" applyBorder="1" applyAlignment="1" applyProtection="1">
      <alignment horizontal="center"/>
      <protection hidden="1"/>
    </xf>
    <xf numFmtId="0" fontId="0" fillId="3" borderId="41" xfId="0" applyFill="1" applyBorder="1" applyAlignment="1">
      <alignment horizontal="center"/>
    </xf>
    <xf numFmtId="43" fontId="5" fillId="3" borderId="0" xfId="4" applyFont="1" applyFill="1" applyBorder="1" applyAlignment="1" applyProtection="1">
      <alignment horizontal="center"/>
      <protection hidden="1"/>
    </xf>
    <xf numFmtId="0" fontId="14" fillId="3" borderId="40" xfId="0" applyFont="1" applyFill="1" applyBorder="1" applyAlignment="1">
      <alignment horizontal="center"/>
    </xf>
    <xf numFmtId="4" fontId="4" fillId="3" borderId="15" xfId="0" applyNumberFormat="1" applyFont="1" applyFill="1" applyBorder="1" applyAlignment="1" applyProtection="1">
      <alignment horizontal="center"/>
      <protection hidden="1"/>
    </xf>
    <xf numFmtId="3" fontId="4" fillId="3" borderId="15" xfId="0" applyNumberFormat="1" applyFont="1" applyFill="1" applyBorder="1" applyAlignment="1" applyProtection="1">
      <alignment horizontal="center"/>
      <protection hidden="1"/>
    </xf>
    <xf numFmtId="167" fontId="23" fillId="3" borderId="0" xfId="3" applyNumberFormat="1" applyFont="1" applyFill="1" applyBorder="1" applyAlignment="1" applyProtection="1">
      <alignment horizontal="center"/>
      <protection hidden="1"/>
    </xf>
    <xf numFmtId="0" fontId="12" fillId="3" borderId="0" xfId="0" applyFont="1" applyFill="1" applyProtection="1">
      <protection hidden="1"/>
    </xf>
    <xf numFmtId="49" fontId="8" fillId="6" borderId="13" xfId="0" applyNumberFormat="1" applyFont="1" applyFill="1" applyBorder="1" applyProtection="1">
      <protection locked="0"/>
    </xf>
    <xf numFmtId="49" fontId="8" fillId="6" borderId="18" xfId="0" applyNumberFormat="1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Alignment="1" applyProtection="1">
      <alignment horizontal="center"/>
      <protection hidden="1"/>
    </xf>
    <xf numFmtId="0" fontId="2" fillId="4" borderId="7" xfId="0" applyFont="1" applyFill="1" applyBorder="1" applyAlignment="1" applyProtection="1">
      <alignment horizontal="center"/>
      <protection hidden="1"/>
    </xf>
    <xf numFmtId="0" fontId="26" fillId="3" borderId="31" xfId="0" applyFont="1" applyFill="1" applyBorder="1" applyAlignment="1" applyProtection="1">
      <alignment horizontal="left"/>
      <protection hidden="1"/>
    </xf>
    <xf numFmtId="0" fontId="0" fillId="3" borderId="32" xfId="0" applyFill="1" applyBorder="1" applyAlignment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0" fontId="2" fillId="7" borderId="30" xfId="0" applyFont="1" applyFill="1" applyBorder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horizontal="left"/>
      <protection hidden="1"/>
    </xf>
    <xf numFmtId="0" fontId="18" fillId="8" borderId="23" xfId="0" applyFont="1" applyFill="1" applyBorder="1" applyAlignment="1" applyProtection="1">
      <alignment horizontal="center"/>
      <protection hidden="1"/>
    </xf>
    <xf numFmtId="165" fontId="19" fillId="8" borderId="0" xfId="5" applyNumberFormat="1" applyFont="1" applyFill="1" applyBorder="1" applyAlignment="1" applyProtection="1">
      <alignment horizontal="center"/>
      <protection hidden="1"/>
    </xf>
    <xf numFmtId="4" fontId="22" fillId="6" borderId="0" xfId="0" applyNumberFormat="1" applyFont="1" applyFill="1" applyBorder="1" applyAlignment="1" applyProtection="1">
      <alignment horizontal="center"/>
      <protection hidden="1"/>
    </xf>
    <xf numFmtId="4" fontId="22" fillId="5" borderId="0" xfId="0" applyNumberFormat="1" applyFont="1" applyFill="1" applyBorder="1" applyAlignment="1" applyProtection="1">
      <alignment horizontal="center"/>
      <protection hidden="1"/>
    </xf>
    <xf numFmtId="4" fontId="13" fillId="6" borderId="26" xfId="0" applyNumberFormat="1" applyFont="1" applyFill="1" applyBorder="1" applyAlignment="1" applyProtection="1">
      <alignment horizontal="center"/>
      <protection hidden="1"/>
    </xf>
    <xf numFmtId="4" fontId="13" fillId="5" borderId="26" xfId="0" applyNumberFormat="1" applyFont="1" applyFill="1" applyBorder="1" applyAlignment="1" applyProtection="1">
      <alignment horizontal="center"/>
      <protection hidden="1"/>
    </xf>
    <xf numFmtId="2" fontId="14" fillId="5" borderId="44" xfId="0" applyNumberFormat="1" applyFont="1" applyFill="1" applyBorder="1" applyAlignment="1" applyProtection="1">
      <alignment horizontal="center"/>
      <protection locked="0"/>
    </xf>
    <xf numFmtId="2" fontId="14" fillId="6" borderId="44" xfId="0" applyNumberFormat="1" applyFont="1" applyFill="1" applyBorder="1" applyAlignment="1" applyProtection="1">
      <alignment horizontal="center"/>
      <protection locked="0"/>
    </xf>
    <xf numFmtId="2" fontId="14" fillId="6" borderId="45" xfId="0" applyNumberFormat="1" applyFont="1" applyFill="1" applyBorder="1" applyAlignment="1" applyProtection="1">
      <alignment horizontal="center"/>
      <protection locked="0"/>
    </xf>
    <xf numFmtId="2" fontId="14" fillId="5" borderId="45" xfId="0" applyNumberFormat="1" applyFont="1" applyFill="1" applyBorder="1" applyAlignment="1" applyProtection="1">
      <alignment horizontal="center"/>
      <protection locked="0"/>
    </xf>
    <xf numFmtId="4" fontId="22" fillId="6" borderId="46" xfId="0" applyNumberFormat="1" applyFont="1" applyFill="1" applyBorder="1" applyAlignment="1" applyProtection="1">
      <alignment horizontal="center"/>
      <protection hidden="1"/>
    </xf>
    <xf numFmtId="4" fontId="22" fillId="5" borderId="46" xfId="0" applyNumberFormat="1" applyFont="1" applyFill="1" applyBorder="1" applyAlignment="1" applyProtection="1">
      <alignment horizontal="center"/>
      <protection hidden="1"/>
    </xf>
    <xf numFmtId="0" fontId="14" fillId="6" borderId="42" xfId="0" applyFont="1" applyFill="1" applyBorder="1" applyAlignment="1" applyProtection="1">
      <alignment horizontal="center"/>
      <protection locked="0"/>
    </xf>
    <xf numFmtId="0" fontId="14" fillId="5" borderId="43" xfId="0" applyFont="1" applyFill="1" applyBorder="1" applyAlignment="1" applyProtection="1">
      <alignment horizontal="center"/>
      <protection locked="0"/>
    </xf>
    <xf numFmtId="1" fontId="14" fillId="6" borderId="45" xfId="0" applyNumberFormat="1" applyFont="1" applyFill="1" applyBorder="1" applyAlignment="1" applyProtection="1">
      <alignment horizontal="center"/>
      <protection locked="0"/>
    </xf>
    <xf numFmtId="1" fontId="14" fillId="5" borderId="45" xfId="0" applyNumberFormat="1" applyFont="1" applyFill="1" applyBorder="1" applyAlignment="1" applyProtection="1">
      <alignment horizontal="center"/>
      <protection locked="0"/>
    </xf>
    <xf numFmtId="168" fontId="28" fillId="3" borderId="47" xfId="0" applyNumberFormat="1" applyFont="1" applyFill="1" applyBorder="1" applyAlignment="1" applyProtection="1">
      <alignment horizontal="center" vertical="center"/>
      <protection locked="0"/>
    </xf>
    <xf numFmtId="3" fontId="16" fillId="8" borderId="24" xfId="5" applyNumberFormat="1" applyFont="1" applyFill="1" applyBorder="1" applyAlignment="1" applyProtection="1">
      <alignment horizontal="center"/>
      <protection hidden="1"/>
    </xf>
    <xf numFmtId="3" fontId="29" fillId="8" borderId="24" xfId="5" applyNumberFormat="1" applyFont="1" applyFill="1" applyBorder="1" applyAlignment="1" applyProtection="1">
      <alignment horizontal="center"/>
      <protection hidden="1"/>
    </xf>
    <xf numFmtId="4" fontId="30" fillId="3" borderId="15" xfId="0" applyNumberFormat="1" applyFont="1" applyFill="1" applyBorder="1" applyAlignment="1" applyProtection="1">
      <alignment horizontal="center"/>
      <protection hidden="1"/>
    </xf>
    <xf numFmtId="0" fontId="31" fillId="3" borderId="34" xfId="0" applyFont="1" applyFill="1" applyBorder="1" applyAlignment="1" applyProtection="1">
      <alignment horizontal="center"/>
      <protection hidden="1"/>
    </xf>
    <xf numFmtId="0" fontId="5" fillId="3" borderId="38" xfId="0" applyFont="1" applyFill="1" applyBorder="1" applyAlignment="1" applyProtection="1">
      <alignment horizontal="right"/>
      <protection hidden="1"/>
    </xf>
    <xf numFmtId="0" fontId="27" fillId="3" borderId="47" xfId="0" applyFont="1" applyFill="1" applyBorder="1" applyAlignment="1" applyProtection="1">
      <alignment horizontal="center" vertical="center"/>
      <protection locked="0"/>
    </xf>
  </cellXfs>
  <cellStyles count="12">
    <cellStyle name="40% - Accent3" xfId="2" builtinId="39"/>
    <cellStyle name="40% - Accent3 2" xfId="6"/>
    <cellStyle name="Comma" xfId="1" builtinId="3"/>
    <cellStyle name="Comma 2" xfId="4"/>
    <cellStyle name="Currency 2" xfId="3"/>
    <cellStyle name="Currency 2 2" xfId="5"/>
    <cellStyle name="Normal" xfId="0" builtinId="0"/>
    <cellStyle name="Normal 2" xfId="7"/>
    <cellStyle name="Normal 2 2" xfId="8"/>
    <cellStyle name="Normal 3" xfId="9"/>
    <cellStyle name="Percent 2" xfId="10"/>
    <cellStyle name="Percent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1</xdr:rowOff>
    </xdr:from>
    <xdr:to>
      <xdr:col>2</xdr:col>
      <xdr:colOff>609600</xdr:colOff>
      <xdr:row>1</xdr:row>
      <xdr:rowOff>630639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00026"/>
          <a:ext cx="1790700" cy="630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assi%20programs\TRANS__Money%20Control%20Now%20Version%202015_New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Kassi%20Business\MoneyControl\Money%20Record%202011%20Mac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ment"/>
      <sheetName val="Basic + Control"/>
      <sheetName val="Debt Control"/>
      <sheetName val="Pay Count"/>
      <sheetName val="Savings Control"/>
      <sheetName val="Track Savings"/>
      <sheetName val="Summary Control"/>
      <sheetName val="Sav.Rec"/>
      <sheetName val="Ch.Rec"/>
      <sheetName val="Banking Control"/>
      <sheetName val="CashRec"/>
      <sheetName val="Cr.Rec"/>
      <sheetName val="Credit Control"/>
      <sheetName val="Salary Control"/>
      <sheetName val="PaySchedule"/>
      <sheetName val="Schedule Rec"/>
      <sheetName val="Forecast Control"/>
      <sheetName val="Events Control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9">
          <cell r="P59">
            <v>1337</v>
          </cell>
        </row>
        <row r="87">
          <cell r="G87">
            <v>944.93</v>
          </cell>
        </row>
        <row r="88">
          <cell r="G88">
            <v>-670</v>
          </cell>
        </row>
      </sheetData>
      <sheetData sheetId="10" refreshError="1"/>
      <sheetData sheetId="11" refreshError="1"/>
      <sheetData sheetId="12">
        <row r="8">
          <cell r="C8">
            <v>0.21990000000000001</v>
          </cell>
        </row>
        <row r="9">
          <cell r="C9">
            <v>0.21990000000000001</v>
          </cell>
        </row>
        <row r="13">
          <cell r="B13">
            <v>706.79999999999973</v>
          </cell>
          <cell r="M13">
            <v>0</v>
          </cell>
        </row>
        <row r="15">
          <cell r="C15">
            <v>0</v>
          </cell>
          <cell r="N15">
            <v>946.48000000000013</v>
          </cell>
        </row>
      </sheetData>
      <sheetData sheetId="13">
        <row r="10">
          <cell r="A10" t="str">
            <v>ACTIVE</v>
          </cell>
        </row>
        <row r="12">
          <cell r="C12">
            <v>18</v>
          </cell>
        </row>
        <row r="13">
          <cell r="C13">
            <v>44</v>
          </cell>
        </row>
        <row r="15">
          <cell r="C15">
            <v>1.5</v>
          </cell>
        </row>
        <row r="16">
          <cell r="C16">
            <v>27</v>
          </cell>
        </row>
        <row r="17">
          <cell r="C17">
            <v>14</v>
          </cell>
        </row>
        <row r="18">
          <cell r="C18">
            <v>378</v>
          </cell>
        </row>
        <row r="19">
          <cell r="C19">
            <v>14</v>
          </cell>
        </row>
        <row r="20">
          <cell r="C20">
            <v>378</v>
          </cell>
        </row>
        <row r="21">
          <cell r="C21">
            <v>14</v>
          </cell>
        </row>
        <row r="22">
          <cell r="C22">
            <v>378</v>
          </cell>
        </row>
        <row r="23">
          <cell r="C23">
            <v>14</v>
          </cell>
        </row>
        <row r="24">
          <cell r="C24">
            <v>378</v>
          </cell>
        </row>
        <row r="25">
          <cell r="C25">
            <v>56</v>
          </cell>
        </row>
        <row r="27">
          <cell r="C27">
            <v>504</v>
          </cell>
        </row>
        <row r="40">
          <cell r="C40">
            <v>62</v>
          </cell>
        </row>
        <row r="53">
          <cell r="C53">
            <v>62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ment"/>
      <sheetName val="Credit Control"/>
      <sheetName val="Credit Control MGER"/>
      <sheetName val="Salary Control_MGR"/>
      <sheetName val="Sal. CRL_Projecting"/>
      <sheetName val="Savings Control"/>
      <sheetName val="Banking Control"/>
      <sheetName val="Schedule Records"/>
      <sheetName val="Cleared_Records"/>
      <sheetName val="Sheet1"/>
    </sheetNames>
    <sheetDataSet>
      <sheetData sheetId="0" refreshError="1">
        <row r="12">
          <cell r="D12">
            <v>100</v>
          </cell>
          <cell r="G12">
            <v>100</v>
          </cell>
        </row>
        <row r="13">
          <cell r="D13">
            <v>2</v>
          </cell>
          <cell r="G13">
            <v>500</v>
          </cell>
        </row>
        <row r="14">
          <cell r="D14">
            <v>0.19</v>
          </cell>
          <cell r="G14">
            <v>7.0000000000000007E-2</v>
          </cell>
        </row>
        <row r="26">
          <cell r="D26">
            <v>332000</v>
          </cell>
        </row>
        <row r="27">
          <cell r="D27">
            <v>100</v>
          </cell>
        </row>
        <row r="28">
          <cell r="D28">
            <v>0.09</v>
          </cell>
        </row>
        <row r="44">
          <cell r="D44">
            <v>145</v>
          </cell>
          <cell r="J44">
            <v>25</v>
          </cell>
        </row>
        <row r="45">
          <cell r="D45">
            <v>3</v>
          </cell>
          <cell r="J45">
            <v>650</v>
          </cell>
        </row>
        <row r="46">
          <cell r="D46">
            <v>0.08</v>
          </cell>
          <cell r="J46">
            <v>0.08</v>
          </cell>
        </row>
        <row r="58">
          <cell r="D58">
            <v>2400</v>
          </cell>
        </row>
        <row r="59">
          <cell r="D59">
            <v>10</v>
          </cell>
        </row>
        <row r="60">
          <cell r="D60">
            <v>0.03</v>
          </cell>
        </row>
        <row r="72">
          <cell r="D72">
            <v>500</v>
          </cell>
        </row>
        <row r="73">
          <cell r="D73">
            <v>20</v>
          </cell>
        </row>
        <row r="74">
          <cell r="D74">
            <v>0.02</v>
          </cell>
        </row>
        <row r="86">
          <cell r="D86">
            <v>2222</v>
          </cell>
        </row>
        <row r="87">
          <cell r="D87">
            <v>12</v>
          </cell>
        </row>
        <row r="88">
          <cell r="D88">
            <v>0.05</v>
          </cell>
        </row>
      </sheetData>
      <sheetData sheetId="1" refreshError="1">
        <row r="4">
          <cell r="F4">
            <v>500</v>
          </cell>
          <cell r="J4">
            <v>100</v>
          </cell>
        </row>
        <row r="7">
          <cell r="G7">
            <v>0.19</v>
          </cell>
        </row>
        <row r="8">
          <cell r="G8">
            <v>0.19</v>
          </cell>
        </row>
        <row r="9">
          <cell r="G9">
            <v>0.19</v>
          </cell>
        </row>
        <row r="14">
          <cell r="G14">
            <v>153.59</v>
          </cell>
        </row>
        <row r="15">
          <cell r="G15">
            <v>22</v>
          </cell>
        </row>
        <row r="17">
          <cell r="G17">
            <v>175.59</v>
          </cell>
        </row>
        <row r="18">
          <cell r="G18">
            <v>0</v>
          </cell>
        </row>
      </sheetData>
      <sheetData sheetId="2" refreshError="1"/>
      <sheetData sheetId="3" refreshError="1">
        <row r="7">
          <cell r="C7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AS614"/>
  <sheetViews>
    <sheetView tabSelected="1" zoomScaleNormal="100" workbookViewId="0">
      <pane ySplit="13" topLeftCell="A14" activePane="bottomLeft" state="frozen"/>
      <selection pane="bottomLeft" activeCell="C11" sqref="C11"/>
    </sheetView>
  </sheetViews>
  <sheetFormatPr defaultColWidth="8.85546875" defaultRowHeight="15" x14ac:dyDescent="0.25"/>
  <cols>
    <col min="1" max="1" width="7.85546875" style="1" customWidth="1"/>
    <col min="2" max="2" width="17.42578125" style="1" customWidth="1"/>
    <col min="3" max="3" width="14.5703125" style="1" customWidth="1"/>
    <col min="4" max="4" width="10.85546875" style="1" customWidth="1"/>
    <col min="5" max="5" width="22.7109375" style="33" customWidth="1"/>
    <col min="6" max="6" width="7.85546875" style="33" customWidth="1"/>
    <col min="7" max="7" width="23.28515625" style="33" customWidth="1"/>
    <col min="8" max="8" width="18.42578125" style="33" customWidth="1"/>
    <col min="9" max="10" width="23.28515625" style="33" customWidth="1"/>
    <col min="11" max="11" width="21.28515625" style="1" customWidth="1"/>
    <col min="12" max="12" width="16.7109375" style="1" customWidth="1"/>
    <col min="13" max="13" width="15.42578125" style="1" customWidth="1"/>
    <col min="14" max="14" width="16.140625" style="1" customWidth="1"/>
    <col min="15" max="15" width="17.140625" style="1" customWidth="1"/>
    <col min="16" max="16" width="16.5703125" style="1" customWidth="1"/>
    <col min="17" max="17" width="19.140625" style="1" customWidth="1"/>
    <col min="18" max="18" width="20.85546875" style="1" customWidth="1"/>
    <col min="19" max="19" width="17.28515625" style="1" customWidth="1"/>
    <col min="20" max="20" width="12" style="1" customWidth="1"/>
    <col min="21" max="21" width="10.140625" style="1" customWidth="1"/>
    <col min="22" max="22" width="13.140625" style="1" customWidth="1"/>
    <col min="23" max="23" width="9.5703125" style="1" customWidth="1"/>
    <col min="24" max="24" width="8.85546875" style="1"/>
    <col min="25" max="25" width="17.5703125" style="1" customWidth="1"/>
    <col min="26" max="26" width="15.140625" style="1" customWidth="1"/>
    <col min="27" max="27" width="17" style="1" customWidth="1"/>
    <col min="28" max="28" width="14.85546875" style="1" customWidth="1"/>
    <col min="29" max="29" width="15.7109375" style="1" customWidth="1"/>
    <col min="30" max="30" width="15.42578125" style="1" customWidth="1"/>
    <col min="31" max="31" width="17.42578125" customWidth="1"/>
    <col min="32" max="32" width="15.85546875" style="1" customWidth="1"/>
    <col min="33" max="33" width="2.140625" style="1" hidden="1" customWidth="1"/>
    <col min="34" max="34" width="8.85546875" style="1"/>
    <col min="35" max="35" width="6.140625" style="1" hidden="1" customWidth="1"/>
    <col min="36" max="45" width="0" style="1" hidden="1" customWidth="1"/>
    <col min="46" max="16384" width="8.85546875" style="1"/>
  </cols>
  <sheetData>
    <row r="1" spans="1:45" ht="15.75" x14ac:dyDescent="0.25">
      <c r="B1" s="65" t="s">
        <v>509</v>
      </c>
      <c r="AE1" s="1"/>
    </row>
    <row r="2" spans="1:45" ht="52.5" customHeight="1" thickBot="1" x14ac:dyDescent="0.35">
      <c r="D2" s="101"/>
      <c r="E2" s="101"/>
      <c r="F2" s="101"/>
      <c r="G2" s="101"/>
      <c r="H2" s="95">
        <f ca="1">TODAY()</f>
        <v>44120</v>
      </c>
      <c r="J2" s="42" t="s">
        <v>519</v>
      </c>
      <c r="AE2" s="1"/>
    </row>
    <row r="3" spans="1:45" ht="21.75" thickBot="1" x14ac:dyDescent="0.4">
      <c r="B3" s="71" t="s">
        <v>505</v>
      </c>
      <c r="C3" s="72"/>
      <c r="D3" s="72"/>
      <c r="E3" s="73"/>
      <c r="F3" s="52"/>
      <c r="G3" s="52"/>
      <c r="H3" s="54"/>
      <c r="I3" s="1"/>
      <c r="J3" s="68" t="s">
        <v>512</v>
      </c>
      <c r="K3" s="69" t="s">
        <v>4</v>
      </c>
      <c r="L3" s="69" t="s">
        <v>5</v>
      </c>
      <c r="M3" s="69" t="s">
        <v>6</v>
      </c>
      <c r="N3" s="69" t="s">
        <v>7</v>
      </c>
      <c r="O3" s="69" t="s">
        <v>506</v>
      </c>
      <c r="P3" s="69" t="s">
        <v>5</v>
      </c>
      <c r="Q3" s="70" t="s">
        <v>511</v>
      </c>
      <c r="R3" s="70" t="s">
        <v>8</v>
      </c>
      <c r="U3" s="2" t="s">
        <v>1</v>
      </c>
      <c r="V3" s="2" t="s">
        <v>2</v>
      </c>
      <c r="W3" s="2" t="s">
        <v>3</v>
      </c>
      <c r="AE3" s="1"/>
      <c r="AG3" s="3" t="s">
        <v>9</v>
      </c>
      <c r="AP3" s="4"/>
      <c r="AQ3" s="4"/>
      <c r="AR3" s="5"/>
      <c r="AS3" s="6"/>
    </row>
    <row r="4" spans="1:45" ht="18.75" thickTop="1" thickBot="1" x14ac:dyDescent="0.35">
      <c r="B4" s="99" t="s">
        <v>520</v>
      </c>
      <c r="C4" s="74" t="s">
        <v>10</v>
      </c>
      <c r="D4" s="75"/>
      <c r="E4" s="53" t="s">
        <v>507</v>
      </c>
      <c r="F4" s="45"/>
      <c r="G4" s="55"/>
      <c r="H4" s="56"/>
      <c r="I4" s="1"/>
      <c r="J4" s="10"/>
      <c r="K4" s="62" t="str">
        <f>IFERROR(VLOOKUP($J$4,$B$14:$K$502,2,FALSE),"--")</f>
        <v>--</v>
      </c>
      <c r="L4" s="63" t="str">
        <f>IFERROR(VLOOKUP($J$4,$B$14:$K$502,3,FALSE),"--")</f>
        <v>--</v>
      </c>
      <c r="M4" s="62" t="str">
        <f>IFERROR(VLOOKUP($J$4,$B$14:$K$502,4,FALSE),"--")</f>
        <v>--</v>
      </c>
      <c r="N4" s="63" t="str">
        <f>IFERROR(VLOOKUP($J$4,$B$14:$K$502,5,FALSE),"--")</f>
        <v>--</v>
      </c>
      <c r="O4" s="62" t="str">
        <f>IFERROR(VLOOKUP($J$4,$B$14:$K$502,6,FALSE),"--")</f>
        <v>--</v>
      </c>
      <c r="P4" s="63" t="str">
        <f>IFERROR(VLOOKUP($J$4,$B$14:$K$502,7,FALSE),"--")</f>
        <v>--</v>
      </c>
      <c r="Q4" s="98" t="str">
        <f>IFERROR(VLOOKUP($J$4,$B$14:$K$502,8,FALSE),"--")</f>
        <v>--</v>
      </c>
      <c r="R4" s="63" t="str">
        <f>IFERROR(VLOOKUP($J$4,$B$14:$K$502,10,FALSE),"--")</f>
        <v>--</v>
      </c>
      <c r="U4" s="7" t="e">
        <f>IF(#REF!="YES",#REF!)</f>
        <v>#REF!</v>
      </c>
      <c r="V4" s="8" t="e">
        <f>IF(#REF!="YES",#REF!)</f>
        <v>#REF!</v>
      </c>
      <c r="W4" s="9" t="e">
        <f>IF(#REF!="YES",#REF!)</f>
        <v>#REF!</v>
      </c>
      <c r="AE4" s="1"/>
      <c r="AP4" s="11">
        <v>0</v>
      </c>
      <c r="AQ4" s="11" t="s">
        <v>11</v>
      </c>
      <c r="AR4" s="12" t="s">
        <v>0</v>
      </c>
      <c r="AS4" s="13">
        <v>1</v>
      </c>
    </row>
    <row r="5" spans="1:45" ht="21" thickTop="1" thickBot="1" x14ac:dyDescent="0.35">
      <c r="B5" s="46" t="s">
        <v>517</v>
      </c>
      <c r="C5" s="47"/>
      <c r="D5" s="48" t="s">
        <v>11</v>
      </c>
      <c r="E5" s="35">
        <f>IFERROR(IF(D5="YES",C5,"-"),"Invalid Entry")</f>
        <v>0</v>
      </c>
      <c r="F5" s="57"/>
      <c r="G5" s="43">
        <f>IFERROR(E9,"INVALID ENTRY")</f>
        <v>0</v>
      </c>
      <c r="H5" s="56"/>
      <c r="I5" s="1"/>
      <c r="J5" s="1"/>
      <c r="U5" s="14" t="e">
        <f>IF(#REF!="YES",#REF!)</f>
        <v>#REF!</v>
      </c>
      <c r="V5" s="15" t="e">
        <f>IF(#REF!="YES",#REF!)</f>
        <v>#REF!</v>
      </c>
      <c r="W5" s="16" t="e">
        <f>IF(#REF!="YES",#REF!)</f>
        <v>#REF!</v>
      </c>
      <c r="AE5" s="1"/>
      <c r="AP5" s="17">
        <v>1</v>
      </c>
      <c r="AQ5" s="17" t="s">
        <v>12</v>
      </c>
      <c r="AR5" s="18" t="s">
        <v>13</v>
      </c>
      <c r="AS5" s="13">
        <v>2</v>
      </c>
    </row>
    <row r="6" spans="1:45" ht="21" thickTop="1" thickBot="1" x14ac:dyDescent="0.35">
      <c r="B6" s="46" t="s">
        <v>518</v>
      </c>
      <c r="C6" s="49"/>
      <c r="D6" s="48" t="s">
        <v>11</v>
      </c>
      <c r="E6" s="35">
        <f t="shared" ref="E6:E8" si="0">IFERROR(IF(D6="YES",C6,"-"),"Invalid Entry")</f>
        <v>0</v>
      </c>
      <c r="F6" s="57"/>
      <c r="G6" s="44">
        <f>IFERROR(I13,"INVALID ENTRY")</f>
        <v>0</v>
      </c>
      <c r="H6" s="56"/>
      <c r="I6" s="1"/>
      <c r="J6" s="1"/>
      <c r="U6" s="14" t="e">
        <f>IF(#REF!="YES",#REF!)</f>
        <v>#REF!</v>
      </c>
      <c r="V6" s="15" t="e">
        <f>IF(#REF!="YES",#REF!)</f>
        <v>#REF!</v>
      </c>
      <c r="W6" s="16" t="e">
        <f>IF(#REF!="YES",#REF!)</f>
        <v>#REF!</v>
      </c>
      <c r="AE6" s="1"/>
      <c r="AJ6" s="19"/>
      <c r="AS6" s="13">
        <v>3</v>
      </c>
    </row>
    <row r="7" spans="1:45" ht="17.25" thickTop="1" thickBot="1" x14ac:dyDescent="0.3">
      <c r="B7" s="46" t="s">
        <v>515</v>
      </c>
      <c r="C7" s="49"/>
      <c r="D7" s="48" t="s">
        <v>11</v>
      </c>
      <c r="E7" s="35">
        <f t="shared" si="0"/>
        <v>0</v>
      </c>
      <c r="F7" s="57"/>
      <c r="G7" s="60" t="str">
        <f>IFERROR(IF(G8&lt;0,"Over Budget!!","Left Over Amt"),"--")</f>
        <v>Left Over Amt</v>
      </c>
      <c r="H7" s="56"/>
      <c r="I7" s="1"/>
      <c r="J7" s="1"/>
      <c r="U7" s="14" t="e">
        <f>IF(#REF!="YES",#REF!)</f>
        <v>#REF!</v>
      </c>
      <c r="V7" s="15" t="e">
        <f>IF(#REF!="YES",#REF!)</f>
        <v>#REF!</v>
      </c>
      <c r="W7" s="16" t="e">
        <f>IF(#REF!="YES",#REF!)</f>
        <v>#REF!</v>
      </c>
      <c r="AE7" s="1"/>
      <c r="AG7" s="20"/>
      <c r="AH7" s="19"/>
      <c r="AI7" s="19"/>
      <c r="AJ7" s="19"/>
      <c r="AS7" s="13">
        <v>4</v>
      </c>
    </row>
    <row r="8" spans="1:45" ht="21" thickTop="1" thickBot="1" x14ac:dyDescent="0.35">
      <c r="B8" s="46" t="s">
        <v>516</v>
      </c>
      <c r="C8" s="50"/>
      <c r="D8" s="48" t="s">
        <v>11</v>
      </c>
      <c r="E8" s="35">
        <f t="shared" si="0"/>
        <v>0</v>
      </c>
      <c r="F8" s="57"/>
      <c r="G8" s="64">
        <f>IFERROR(G5-G6,"--")</f>
        <v>0</v>
      </c>
      <c r="H8" s="56"/>
      <c r="I8" s="1"/>
      <c r="J8" s="1"/>
      <c r="U8" s="14" t="e">
        <f>IF(#REF!="YES",#REF!)</f>
        <v>#REF!</v>
      </c>
      <c r="V8" s="15" t="e">
        <f>IF(#REF!="YES",#REF!)</f>
        <v>#REF!</v>
      </c>
      <c r="W8" s="16" t="e">
        <f>IF(#REF!="YES",#REF!)</f>
        <v>#REF!</v>
      </c>
      <c r="AE8" s="1"/>
      <c r="AS8" s="13">
        <v>5</v>
      </c>
    </row>
    <row r="9" spans="1:45" ht="20.25" thickTop="1" thickBot="1" x14ac:dyDescent="0.35">
      <c r="B9" s="51"/>
      <c r="C9" s="100" t="s">
        <v>510</v>
      </c>
      <c r="D9" s="100"/>
      <c r="E9" s="41">
        <f>IFERROR(SUM(E5:E8),"Invalid Entry")</f>
        <v>0</v>
      </c>
      <c r="F9" s="58"/>
      <c r="G9" s="61"/>
      <c r="H9" s="59"/>
      <c r="I9" s="1"/>
      <c r="J9" s="1"/>
      <c r="U9" s="21" t="str">
        <f>IFERROR(SUM(U4:U8),"Invalid Entry")</f>
        <v>Invalid Entry</v>
      </c>
      <c r="V9" s="21" t="str">
        <f>IFERROR(SUM(V4:V8),"Invalid Entry")</f>
        <v>Invalid Entry</v>
      </c>
      <c r="W9" s="21" t="str">
        <f>IFERROR(SUM(W4:W8),"Invalid Entry")</f>
        <v>Invalid Entry</v>
      </c>
      <c r="AE9" s="1"/>
      <c r="AS9" s="13">
        <v>6</v>
      </c>
    </row>
    <row r="10" spans="1:45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U10" s="22"/>
      <c r="V10" s="22"/>
      <c r="W10" s="22"/>
      <c r="AE10" s="1"/>
      <c r="AS10" s="13">
        <v>7</v>
      </c>
    </row>
    <row r="11" spans="1:45" x14ac:dyDescent="0.25">
      <c r="B11" s="23"/>
      <c r="C11" s="23"/>
      <c r="D11" s="23"/>
      <c r="E11" s="24"/>
      <c r="F11" s="24"/>
      <c r="G11" s="24"/>
      <c r="H11" s="24"/>
      <c r="I11" s="24"/>
      <c r="J11" s="24"/>
      <c r="K11" s="24"/>
      <c r="U11" s="22"/>
      <c r="V11" s="22"/>
      <c r="W11" s="22"/>
      <c r="AA11" s="25"/>
      <c r="AE11" s="1"/>
      <c r="AG11" s="26" t="s">
        <v>14</v>
      </c>
      <c r="AS11" s="13">
        <v>8</v>
      </c>
    </row>
    <row r="12" spans="1:45" x14ac:dyDescent="0.25">
      <c r="B12" s="77" t="s">
        <v>508</v>
      </c>
      <c r="C12" s="76" t="s">
        <v>4</v>
      </c>
      <c r="D12" s="76" t="s">
        <v>5</v>
      </c>
      <c r="E12" s="76" t="s">
        <v>6</v>
      </c>
      <c r="F12" s="76" t="s">
        <v>7</v>
      </c>
      <c r="G12" s="76" t="s">
        <v>506</v>
      </c>
      <c r="H12" s="76" t="s">
        <v>513</v>
      </c>
      <c r="I12" s="77" t="s">
        <v>511</v>
      </c>
      <c r="J12" s="76"/>
      <c r="K12" s="78" t="s">
        <v>9</v>
      </c>
      <c r="L12" s="27"/>
      <c r="U12" s="22"/>
      <c r="V12" s="22"/>
      <c r="W12" s="22"/>
      <c r="AE12" s="1"/>
      <c r="AS12" s="13">
        <v>9</v>
      </c>
    </row>
    <row r="13" spans="1:45" ht="19.5" thickBot="1" x14ac:dyDescent="0.35">
      <c r="A13" s="28"/>
      <c r="B13" s="79">
        <f>IFERROR(COUNTA(B14:B502),"--")</f>
        <v>0</v>
      </c>
      <c r="C13" s="34"/>
      <c r="D13" s="96">
        <f>IFERROR(SUM(D14:D502),"Invalid Entry")</f>
        <v>0</v>
      </c>
      <c r="E13" s="36">
        <f>IFERROR(SUM(E14:E502),"Invalid Entry")</f>
        <v>0</v>
      </c>
      <c r="F13" s="37"/>
      <c r="G13" s="36">
        <f>IFERROR(SUM(G14:G502),"Invalid Entry")</f>
        <v>0</v>
      </c>
      <c r="H13" s="97">
        <f>IFERROR(SUM(H14:H502),"Invalid Entry")</f>
        <v>0</v>
      </c>
      <c r="I13" s="36">
        <f>IFERROR(SUM(I14:I502),"Invalid Entry")</f>
        <v>0</v>
      </c>
      <c r="J13" s="80" t="s">
        <v>514</v>
      </c>
      <c r="K13" s="66"/>
      <c r="L13" s="29" t="s">
        <v>15</v>
      </c>
      <c r="U13" s="22"/>
      <c r="V13" s="22"/>
      <c r="W13" s="22"/>
      <c r="AE13" s="1"/>
      <c r="AS13" s="13">
        <v>10</v>
      </c>
    </row>
    <row r="14" spans="1:45" ht="17.25" thickTop="1" thickBot="1" x14ac:dyDescent="0.3">
      <c r="A14" s="30" t="s">
        <v>16</v>
      </c>
      <c r="B14" s="38"/>
      <c r="C14" s="87"/>
      <c r="D14" s="93"/>
      <c r="E14" s="89" t="str">
        <f>IFERROR(IF(D14&gt;0,D14*C14,"-"),"InvalidEntry")</f>
        <v>-</v>
      </c>
      <c r="F14" s="91"/>
      <c r="G14" s="86"/>
      <c r="H14" s="93"/>
      <c r="I14" s="83" t="str">
        <f>IFERROR(IF(F14="YES",C14*D14+(G14*H14),IF(G14&gt;0,G14*H14,"-")),"Invalid Entry")</f>
        <v>-</v>
      </c>
      <c r="J14" s="81" t="str">
        <f>IFERROR(IF(AND(F14="YES",G14&gt;0),G14+C14,"-"),"Invalid Entry")</f>
        <v>-</v>
      </c>
      <c r="K14" s="67"/>
      <c r="L14" s="29" t="s">
        <v>15</v>
      </c>
      <c r="U14" s="22"/>
      <c r="V14" s="22"/>
      <c r="W14" s="22"/>
      <c r="AE14" s="1"/>
      <c r="AS14" s="13">
        <v>11</v>
      </c>
    </row>
    <row r="15" spans="1:45" ht="17.25" thickTop="1" thickBot="1" x14ac:dyDescent="0.3">
      <c r="A15" s="30" t="s">
        <v>17</v>
      </c>
      <c r="B15" s="39"/>
      <c r="C15" s="88"/>
      <c r="D15" s="94"/>
      <c r="E15" s="90" t="str">
        <f>IFERROR(IF(D15&gt;0,D15*C15,"-"),"InvalidEntry")</f>
        <v>-</v>
      </c>
      <c r="F15" s="92"/>
      <c r="G15" s="85"/>
      <c r="H15" s="94"/>
      <c r="I15" s="84" t="str">
        <f>IFERROR(IF(F15="YES",C15*D15+(G15*H15),IF(G15&gt;0,G15*H15,"-")),"Invalid Entry")</f>
        <v>-</v>
      </c>
      <c r="J15" s="82" t="str">
        <f>IFERROR(IF(AND(F15="YES",G15&gt;0),G15+C15,"-"),"Invalid Entry")</f>
        <v>-</v>
      </c>
      <c r="K15" s="67"/>
      <c r="L15" s="29" t="s">
        <v>15</v>
      </c>
      <c r="U15" s="22"/>
      <c r="V15" s="22"/>
      <c r="W15" s="22"/>
      <c r="AE15" s="1"/>
      <c r="AS15" s="13">
        <v>12</v>
      </c>
    </row>
    <row r="16" spans="1:45" ht="17.25" thickTop="1" thickBot="1" x14ac:dyDescent="0.3">
      <c r="A16" s="31" t="s">
        <v>18</v>
      </c>
      <c r="B16" s="40"/>
      <c r="C16" s="87"/>
      <c r="D16" s="93"/>
      <c r="E16" s="89" t="str">
        <f t="shared" ref="E16:E79" si="1">IFERROR(IF(D16&gt;0,D16*C16,"-"),"InvalidEntry")</f>
        <v>-</v>
      </c>
      <c r="F16" s="91"/>
      <c r="G16" s="86"/>
      <c r="H16" s="93"/>
      <c r="I16" s="83" t="str">
        <f t="shared" ref="I16:I79" si="2">IFERROR(IF(F16="YES",C16*D16+(G16*H16),IF(G16&gt;0,G16*H16,"-")),"Invalid Entry")</f>
        <v>-</v>
      </c>
      <c r="J16" s="81" t="str">
        <f t="shared" ref="J16:J79" si="3">IFERROR(IF(AND(F16="YES",G16&gt;0),G16+C16,"-"),"Invalid Entry")</f>
        <v>-</v>
      </c>
      <c r="K16" s="67"/>
      <c r="L16" s="29" t="s">
        <v>15</v>
      </c>
      <c r="U16" s="22"/>
      <c r="V16" s="22"/>
      <c r="W16" s="22"/>
      <c r="AE16" s="1"/>
      <c r="AS16" s="13">
        <v>13</v>
      </c>
    </row>
    <row r="17" spans="1:45" ht="17.25" thickTop="1" thickBot="1" x14ac:dyDescent="0.3">
      <c r="A17" s="31" t="s">
        <v>19</v>
      </c>
      <c r="B17" s="39"/>
      <c r="C17" s="88"/>
      <c r="D17" s="94"/>
      <c r="E17" s="90" t="str">
        <f t="shared" si="1"/>
        <v>-</v>
      </c>
      <c r="F17" s="92"/>
      <c r="G17" s="85"/>
      <c r="H17" s="94"/>
      <c r="I17" s="84" t="str">
        <f t="shared" si="2"/>
        <v>-</v>
      </c>
      <c r="J17" s="82" t="str">
        <f t="shared" si="3"/>
        <v>-</v>
      </c>
      <c r="K17" s="67"/>
      <c r="L17" s="29" t="s">
        <v>15</v>
      </c>
      <c r="U17" s="22"/>
      <c r="V17" s="22"/>
      <c r="W17" s="22"/>
      <c r="AE17" s="1"/>
      <c r="AS17" s="13">
        <v>14</v>
      </c>
    </row>
    <row r="18" spans="1:45" ht="17.25" thickTop="1" thickBot="1" x14ac:dyDescent="0.3">
      <c r="A18" s="31" t="s">
        <v>20</v>
      </c>
      <c r="B18" s="40"/>
      <c r="C18" s="87"/>
      <c r="D18" s="93"/>
      <c r="E18" s="89" t="str">
        <f t="shared" si="1"/>
        <v>-</v>
      </c>
      <c r="F18" s="91"/>
      <c r="G18" s="86"/>
      <c r="H18" s="93"/>
      <c r="I18" s="83" t="str">
        <f t="shared" si="2"/>
        <v>-</v>
      </c>
      <c r="J18" s="81" t="str">
        <f t="shared" si="3"/>
        <v>-</v>
      </c>
      <c r="K18" s="67"/>
      <c r="L18" s="29" t="s">
        <v>15</v>
      </c>
      <c r="U18" s="22"/>
      <c r="V18" s="22"/>
      <c r="W18" s="22"/>
      <c r="AE18" s="1"/>
      <c r="AS18" s="13">
        <v>15</v>
      </c>
    </row>
    <row r="19" spans="1:45" ht="17.25" thickTop="1" thickBot="1" x14ac:dyDescent="0.3">
      <c r="A19" s="31" t="s">
        <v>21</v>
      </c>
      <c r="B19" s="39"/>
      <c r="C19" s="88"/>
      <c r="D19" s="94"/>
      <c r="E19" s="90" t="str">
        <f t="shared" si="1"/>
        <v>-</v>
      </c>
      <c r="F19" s="92"/>
      <c r="G19" s="85"/>
      <c r="H19" s="94"/>
      <c r="I19" s="84" t="str">
        <f t="shared" si="2"/>
        <v>-</v>
      </c>
      <c r="J19" s="82" t="str">
        <f t="shared" si="3"/>
        <v>-</v>
      </c>
      <c r="K19" s="67"/>
      <c r="L19" s="29" t="s">
        <v>15</v>
      </c>
      <c r="U19" s="22"/>
      <c r="V19" s="22"/>
      <c r="W19" s="22"/>
      <c r="AE19" s="1"/>
      <c r="AS19" s="13">
        <v>16</v>
      </c>
    </row>
    <row r="20" spans="1:45" ht="17.25" thickTop="1" thickBot="1" x14ac:dyDescent="0.3">
      <c r="A20" s="31" t="s">
        <v>22</v>
      </c>
      <c r="B20" s="40"/>
      <c r="C20" s="87"/>
      <c r="D20" s="93"/>
      <c r="E20" s="89" t="str">
        <f t="shared" si="1"/>
        <v>-</v>
      </c>
      <c r="F20" s="91"/>
      <c r="G20" s="86"/>
      <c r="H20" s="93"/>
      <c r="I20" s="83" t="str">
        <f t="shared" si="2"/>
        <v>-</v>
      </c>
      <c r="J20" s="81" t="str">
        <f t="shared" si="3"/>
        <v>-</v>
      </c>
      <c r="K20" s="67"/>
      <c r="L20" s="29" t="s">
        <v>15</v>
      </c>
      <c r="U20" s="22"/>
      <c r="V20" s="22"/>
      <c r="W20" s="22"/>
      <c r="AE20" s="1"/>
      <c r="AS20" s="13">
        <v>17</v>
      </c>
    </row>
    <row r="21" spans="1:45" ht="17.25" thickTop="1" thickBot="1" x14ac:dyDescent="0.3">
      <c r="A21" s="31" t="s">
        <v>23</v>
      </c>
      <c r="B21" s="39"/>
      <c r="C21" s="88"/>
      <c r="D21" s="94"/>
      <c r="E21" s="90" t="str">
        <f t="shared" si="1"/>
        <v>-</v>
      </c>
      <c r="F21" s="92"/>
      <c r="G21" s="85"/>
      <c r="H21" s="94"/>
      <c r="I21" s="84" t="str">
        <f t="shared" si="2"/>
        <v>-</v>
      </c>
      <c r="J21" s="82" t="str">
        <f t="shared" si="3"/>
        <v>-</v>
      </c>
      <c r="K21" s="67"/>
      <c r="L21" s="29" t="s">
        <v>15</v>
      </c>
      <c r="U21" s="22"/>
      <c r="V21" s="22"/>
      <c r="W21" s="22"/>
      <c r="AE21" s="1"/>
      <c r="AS21" s="13">
        <v>18</v>
      </c>
    </row>
    <row r="22" spans="1:45" ht="17.25" thickTop="1" thickBot="1" x14ac:dyDescent="0.3">
      <c r="A22" s="31" t="s">
        <v>24</v>
      </c>
      <c r="B22" s="40"/>
      <c r="C22" s="87"/>
      <c r="D22" s="93"/>
      <c r="E22" s="89" t="str">
        <f t="shared" si="1"/>
        <v>-</v>
      </c>
      <c r="F22" s="91"/>
      <c r="G22" s="86"/>
      <c r="H22" s="93"/>
      <c r="I22" s="83" t="str">
        <f t="shared" si="2"/>
        <v>-</v>
      </c>
      <c r="J22" s="81" t="str">
        <f t="shared" si="3"/>
        <v>-</v>
      </c>
      <c r="K22" s="67"/>
      <c r="L22" s="29" t="s">
        <v>15</v>
      </c>
      <c r="U22" s="22"/>
      <c r="V22" s="22"/>
      <c r="W22" s="22"/>
      <c r="AE22" s="1"/>
      <c r="AS22" s="13">
        <v>19</v>
      </c>
    </row>
    <row r="23" spans="1:45" ht="17.25" thickTop="1" thickBot="1" x14ac:dyDescent="0.3">
      <c r="A23" s="31" t="s">
        <v>25</v>
      </c>
      <c r="B23" s="39"/>
      <c r="C23" s="88"/>
      <c r="D23" s="94"/>
      <c r="E23" s="90" t="str">
        <f t="shared" si="1"/>
        <v>-</v>
      </c>
      <c r="F23" s="92"/>
      <c r="G23" s="85"/>
      <c r="H23" s="94"/>
      <c r="I23" s="84" t="str">
        <f t="shared" si="2"/>
        <v>-</v>
      </c>
      <c r="J23" s="82" t="str">
        <f t="shared" si="3"/>
        <v>-</v>
      </c>
      <c r="K23" s="67"/>
      <c r="L23" s="29" t="s">
        <v>15</v>
      </c>
      <c r="U23" s="22"/>
      <c r="V23" s="22"/>
      <c r="W23" s="22"/>
      <c r="AE23" s="1"/>
      <c r="AS23" s="13">
        <v>20</v>
      </c>
    </row>
    <row r="24" spans="1:45" ht="17.25" thickTop="1" thickBot="1" x14ac:dyDescent="0.3">
      <c r="A24" s="31" t="s">
        <v>26</v>
      </c>
      <c r="B24" s="40"/>
      <c r="C24" s="87"/>
      <c r="D24" s="93"/>
      <c r="E24" s="89" t="str">
        <f t="shared" si="1"/>
        <v>-</v>
      </c>
      <c r="F24" s="91"/>
      <c r="G24" s="86"/>
      <c r="H24" s="93"/>
      <c r="I24" s="83" t="str">
        <f t="shared" si="2"/>
        <v>-</v>
      </c>
      <c r="J24" s="81" t="str">
        <f t="shared" si="3"/>
        <v>-</v>
      </c>
      <c r="K24" s="67"/>
      <c r="L24" s="29" t="s">
        <v>15</v>
      </c>
      <c r="U24" s="22"/>
      <c r="V24" s="22"/>
      <c r="W24" s="22"/>
      <c r="AE24" s="1"/>
      <c r="AS24" s="13">
        <v>21</v>
      </c>
    </row>
    <row r="25" spans="1:45" ht="17.25" thickTop="1" thickBot="1" x14ac:dyDescent="0.3">
      <c r="A25" s="31" t="s">
        <v>27</v>
      </c>
      <c r="B25" s="39"/>
      <c r="C25" s="88"/>
      <c r="D25" s="94"/>
      <c r="E25" s="90" t="str">
        <f t="shared" si="1"/>
        <v>-</v>
      </c>
      <c r="F25" s="92"/>
      <c r="G25" s="85"/>
      <c r="H25" s="94"/>
      <c r="I25" s="84" t="str">
        <f t="shared" si="2"/>
        <v>-</v>
      </c>
      <c r="J25" s="82" t="str">
        <f t="shared" si="3"/>
        <v>-</v>
      </c>
      <c r="K25" s="67"/>
      <c r="L25" s="29" t="s">
        <v>15</v>
      </c>
      <c r="U25" s="22"/>
      <c r="V25" s="22"/>
      <c r="W25" s="22"/>
      <c r="AE25" s="1"/>
      <c r="AS25" s="13">
        <v>22</v>
      </c>
    </row>
    <row r="26" spans="1:45" ht="17.25" thickTop="1" thickBot="1" x14ac:dyDescent="0.3">
      <c r="A26" s="31" t="s">
        <v>28</v>
      </c>
      <c r="B26" s="40"/>
      <c r="C26" s="87"/>
      <c r="D26" s="93"/>
      <c r="E26" s="89" t="str">
        <f t="shared" si="1"/>
        <v>-</v>
      </c>
      <c r="F26" s="91"/>
      <c r="G26" s="86"/>
      <c r="H26" s="93"/>
      <c r="I26" s="83" t="str">
        <f t="shared" si="2"/>
        <v>-</v>
      </c>
      <c r="J26" s="81" t="str">
        <f t="shared" si="3"/>
        <v>-</v>
      </c>
      <c r="K26" s="67"/>
      <c r="L26" s="29" t="s">
        <v>15</v>
      </c>
      <c r="U26" s="22"/>
      <c r="V26" s="22"/>
      <c r="W26" s="22"/>
      <c r="AE26" s="1"/>
      <c r="AS26" s="13">
        <v>23</v>
      </c>
    </row>
    <row r="27" spans="1:45" ht="17.25" thickTop="1" thickBot="1" x14ac:dyDescent="0.3">
      <c r="A27" s="31" t="s">
        <v>29</v>
      </c>
      <c r="B27" s="39"/>
      <c r="C27" s="88"/>
      <c r="D27" s="94"/>
      <c r="E27" s="90" t="str">
        <f t="shared" si="1"/>
        <v>-</v>
      </c>
      <c r="F27" s="92"/>
      <c r="G27" s="85"/>
      <c r="H27" s="94"/>
      <c r="I27" s="84" t="str">
        <f t="shared" si="2"/>
        <v>-</v>
      </c>
      <c r="J27" s="82" t="str">
        <f t="shared" si="3"/>
        <v>-</v>
      </c>
      <c r="K27" s="67"/>
      <c r="L27" s="29" t="s">
        <v>15</v>
      </c>
      <c r="U27" s="22"/>
      <c r="V27" s="22"/>
      <c r="W27" s="22"/>
      <c r="AE27" s="1"/>
      <c r="AS27" s="13">
        <v>24</v>
      </c>
    </row>
    <row r="28" spans="1:45" ht="17.25" thickTop="1" thickBot="1" x14ac:dyDescent="0.3">
      <c r="A28" s="31" t="s">
        <v>30</v>
      </c>
      <c r="B28" s="40"/>
      <c r="C28" s="87"/>
      <c r="D28" s="93"/>
      <c r="E28" s="89" t="str">
        <f t="shared" si="1"/>
        <v>-</v>
      </c>
      <c r="F28" s="91"/>
      <c r="G28" s="86"/>
      <c r="H28" s="93"/>
      <c r="I28" s="83" t="str">
        <f t="shared" si="2"/>
        <v>-</v>
      </c>
      <c r="J28" s="81" t="str">
        <f t="shared" si="3"/>
        <v>-</v>
      </c>
      <c r="K28" s="67"/>
      <c r="L28" s="29" t="s">
        <v>15</v>
      </c>
      <c r="U28" s="22"/>
      <c r="V28" s="22"/>
      <c r="W28" s="22"/>
      <c r="AE28" s="1"/>
      <c r="AS28" s="13">
        <v>25</v>
      </c>
    </row>
    <row r="29" spans="1:45" ht="17.25" thickTop="1" thickBot="1" x14ac:dyDescent="0.3">
      <c r="A29" s="31" t="s">
        <v>31</v>
      </c>
      <c r="B29" s="39"/>
      <c r="C29" s="88"/>
      <c r="D29" s="94"/>
      <c r="E29" s="90" t="str">
        <f t="shared" si="1"/>
        <v>-</v>
      </c>
      <c r="F29" s="92"/>
      <c r="G29" s="85"/>
      <c r="H29" s="94"/>
      <c r="I29" s="84" t="str">
        <f t="shared" si="2"/>
        <v>-</v>
      </c>
      <c r="J29" s="82" t="str">
        <f t="shared" si="3"/>
        <v>-</v>
      </c>
      <c r="K29" s="67"/>
      <c r="L29" s="29" t="s">
        <v>15</v>
      </c>
      <c r="U29" s="22"/>
      <c r="V29" s="22"/>
      <c r="W29" s="22"/>
      <c r="AE29" s="1"/>
      <c r="AS29" s="13">
        <v>26</v>
      </c>
    </row>
    <row r="30" spans="1:45" ht="17.25" thickTop="1" thickBot="1" x14ac:dyDescent="0.3">
      <c r="A30" s="31" t="s">
        <v>32</v>
      </c>
      <c r="B30" s="40"/>
      <c r="C30" s="87"/>
      <c r="D30" s="93"/>
      <c r="E30" s="89" t="str">
        <f t="shared" si="1"/>
        <v>-</v>
      </c>
      <c r="F30" s="91"/>
      <c r="G30" s="86"/>
      <c r="H30" s="93"/>
      <c r="I30" s="83" t="str">
        <f t="shared" si="2"/>
        <v>-</v>
      </c>
      <c r="J30" s="81" t="str">
        <f t="shared" si="3"/>
        <v>-</v>
      </c>
      <c r="K30" s="67"/>
      <c r="L30" s="29" t="s">
        <v>15</v>
      </c>
      <c r="U30" s="22"/>
      <c r="V30" s="22"/>
      <c r="W30" s="22"/>
      <c r="AE30" s="1"/>
      <c r="AS30" s="13">
        <v>27</v>
      </c>
    </row>
    <row r="31" spans="1:45" ht="17.25" thickTop="1" thickBot="1" x14ac:dyDescent="0.3">
      <c r="A31" s="31" t="s">
        <v>33</v>
      </c>
      <c r="B31" s="39"/>
      <c r="C31" s="88"/>
      <c r="D31" s="94"/>
      <c r="E31" s="90" t="str">
        <f t="shared" si="1"/>
        <v>-</v>
      </c>
      <c r="F31" s="92"/>
      <c r="G31" s="85"/>
      <c r="H31" s="94"/>
      <c r="I31" s="84" t="str">
        <f t="shared" si="2"/>
        <v>-</v>
      </c>
      <c r="J31" s="82" t="str">
        <f t="shared" si="3"/>
        <v>-</v>
      </c>
      <c r="K31" s="67"/>
      <c r="L31" s="29" t="s">
        <v>15</v>
      </c>
      <c r="U31" s="22"/>
      <c r="V31" s="22"/>
      <c r="W31" s="22"/>
      <c r="AE31" s="1"/>
      <c r="AS31" s="13">
        <v>28</v>
      </c>
    </row>
    <row r="32" spans="1:45" ht="17.25" thickTop="1" thickBot="1" x14ac:dyDescent="0.3">
      <c r="A32" s="31" t="s">
        <v>34</v>
      </c>
      <c r="B32" s="40"/>
      <c r="C32" s="87"/>
      <c r="D32" s="93"/>
      <c r="E32" s="89" t="str">
        <f t="shared" si="1"/>
        <v>-</v>
      </c>
      <c r="F32" s="91"/>
      <c r="G32" s="86"/>
      <c r="H32" s="93"/>
      <c r="I32" s="83" t="str">
        <f t="shared" si="2"/>
        <v>-</v>
      </c>
      <c r="J32" s="81" t="str">
        <f t="shared" si="3"/>
        <v>-</v>
      </c>
      <c r="K32" s="67"/>
      <c r="L32" s="29" t="s">
        <v>15</v>
      </c>
      <c r="U32" s="22"/>
      <c r="V32" s="22"/>
      <c r="W32" s="22"/>
      <c r="AE32" s="1"/>
      <c r="AS32" s="13">
        <v>29</v>
      </c>
    </row>
    <row r="33" spans="1:45" ht="17.25" thickTop="1" thickBot="1" x14ac:dyDescent="0.3">
      <c r="A33" s="31" t="s">
        <v>35</v>
      </c>
      <c r="B33" s="39"/>
      <c r="C33" s="88"/>
      <c r="D33" s="94"/>
      <c r="E33" s="90" t="str">
        <f t="shared" si="1"/>
        <v>-</v>
      </c>
      <c r="F33" s="92"/>
      <c r="G33" s="85"/>
      <c r="H33" s="94"/>
      <c r="I33" s="84" t="str">
        <f t="shared" si="2"/>
        <v>-</v>
      </c>
      <c r="J33" s="82" t="str">
        <f t="shared" si="3"/>
        <v>-</v>
      </c>
      <c r="K33" s="67"/>
      <c r="L33" s="29" t="s">
        <v>15</v>
      </c>
      <c r="U33" s="22"/>
      <c r="V33" s="22"/>
      <c r="W33" s="22"/>
      <c r="AE33" s="1"/>
      <c r="AS33" s="13">
        <v>30</v>
      </c>
    </row>
    <row r="34" spans="1:45" ht="17.25" thickTop="1" thickBot="1" x14ac:dyDescent="0.3">
      <c r="A34" s="31" t="s">
        <v>36</v>
      </c>
      <c r="B34" s="40"/>
      <c r="C34" s="87"/>
      <c r="D34" s="93"/>
      <c r="E34" s="89" t="str">
        <f t="shared" si="1"/>
        <v>-</v>
      </c>
      <c r="F34" s="91"/>
      <c r="G34" s="86"/>
      <c r="H34" s="93"/>
      <c r="I34" s="83" t="str">
        <f t="shared" si="2"/>
        <v>-</v>
      </c>
      <c r="J34" s="81" t="str">
        <f t="shared" si="3"/>
        <v>-</v>
      </c>
      <c r="K34" s="67"/>
      <c r="L34" s="29" t="s">
        <v>15</v>
      </c>
      <c r="U34" s="22"/>
      <c r="V34" s="22"/>
      <c r="W34" s="22"/>
      <c r="AE34" s="1"/>
      <c r="AS34" s="13">
        <v>31</v>
      </c>
    </row>
    <row r="35" spans="1:45" ht="17.25" thickTop="1" thickBot="1" x14ac:dyDescent="0.3">
      <c r="A35" s="31" t="s">
        <v>37</v>
      </c>
      <c r="B35" s="39"/>
      <c r="C35" s="88"/>
      <c r="D35" s="94"/>
      <c r="E35" s="90" t="str">
        <f t="shared" si="1"/>
        <v>-</v>
      </c>
      <c r="F35" s="92"/>
      <c r="G35" s="85"/>
      <c r="H35" s="94"/>
      <c r="I35" s="84" t="str">
        <f t="shared" si="2"/>
        <v>-</v>
      </c>
      <c r="J35" s="82" t="str">
        <f t="shared" si="3"/>
        <v>-</v>
      </c>
      <c r="K35" s="67"/>
      <c r="L35" s="29" t="s">
        <v>15</v>
      </c>
      <c r="U35" s="22"/>
      <c r="V35" s="22"/>
      <c r="W35" s="22"/>
      <c r="AE35" s="1"/>
      <c r="AS35" s="13">
        <v>32</v>
      </c>
    </row>
    <row r="36" spans="1:45" ht="17.25" thickTop="1" thickBot="1" x14ac:dyDescent="0.3">
      <c r="A36" s="31" t="s">
        <v>38</v>
      </c>
      <c r="B36" s="40"/>
      <c r="C36" s="87"/>
      <c r="D36" s="93"/>
      <c r="E36" s="89" t="str">
        <f t="shared" si="1"/>
        <v>-</v>
      </c>
      <c r="F36" s="91"/>
      <c r="G36" s="86"/>
      <c r="H36" s="93"/>
      <c r="I36" s="83" t="str">
        <f t="shared" si="2"/>
        <v>-</v>
      </c>
      <c r="J36" s="81" t="str">
        <f t="shared" si="3"/>
        <v>-</v>
      </c>
      <c r="K36" s="67"/>
      <c r="L36" s="29" t="s">
        <v>15</v>
      </c>
      <c r="U36" s="22"/>
      <c r="V36" s="22"/>
      <c r="W36" s="22"/>
      <c r="AE36" s="1"/>
      <c r="AS36" s="13">
        <v>33</v>
      </c>
    </row>
    <row r="37" spans="1:45" ht="17.25" thickTop="1" thickBot="1" x14ac:dyDescent="0.3">
      <c r="A37" s="31" t="s">
        <v>39</v>
      </c>
      <c r="B37" s="39"/>
      <c r="C37" s="88"/>
      <c r="D37" s="94"/>
      <c r="E37" s="90" t="str">
        <f t="shared" si="1"/>
        <v>-</v>
      </c>
      <c r="F37" s="92"/>
      <c r="G37" s="85"/>
      <c r="H37" s="94"/>
      <c r="I37" s="84" t="str">
        <f t="shared" si="2"/>
        <v>-</v>
      </c>
      <c r="J37" s="82" t="str">
        <f t="shared" si="3"/>
        <v>-</v>
      </c>
      <c r="K37" s="67"/>
      <c r="L37" s="29" t="s">
        <v>15</v>
      </c>
      <c r="U37" s="22"/>
      <c r="V37" s="22"/>
      <c r="W37" s="22"/>
      <c r="AE37" s="1"/>
      <c r="AS37" s="13">
        <v>34</v>
      </c>
    </row>
    <row r="38" spans="1:45" ht="17.25" thickTop="1" thickBot="1" x14ac:dyDescent="0.3">
      <c r="A38" s="31" t="s">
        <v>40</v>
      </c>
      <c r="B38" s="40"/>
      <c r="C38" s="87"/>
      <c r="D38" s="93"/>
      <c r="E38" s="89" t="str">
        <f t="shared" si="1"/>
        <v>-</v>
      </c>
      <c r="F38" s="91"/>
      <c r="G38" s="86"/>
      <c r="H38" s="93"/>
      <c r="I38" s="83" t="str">
        <f t="shared" si="2"/>
        <v>-</v>
      </c>
      <c r="J38" s="81" t="str">
        <f t="shared" si="3"/>
        <v>-</v>
      </c>
      <c r="K38" s="67"/>
      <c r="L38" s="29" t="s">
        <v>15</v>
      </c>
      <c r="U38" s="22"/>
      <c r="V38" s="22"/>
      <c r="W38" s="22"/>
      <c r="AE38" s="1"/>
      <c r="AS38" s="13">
        <v>35</v>
      </c>
    </row>
    <row r="39" spans="1:45" ht="17.25" thickTop="1" thickBot="1" x14ac:dyDescent="0.3">
      <c r="A39" s="31" t="s">
        <v>41</v>
      </c>
      <c r="B39" s="39"/>
      <c r="C39" s="88"/>
      <c r="D39" s="94"/>
      <c r="E39" s="90" t="str">
        <f t="shared" si="1"/>
        <v>-</v>
      </c>
      <c r="F39" s="92"/>
      <c r="G39" s="85"/>
      <c r="H39" s="94"/>
      <c r="I39" s="84" t="str">
        <f t="shared" si="2"/>
        <v>-</v>
      </c>
      <c r="J39" s="82" t="str">
        <f t="shared" si="3"/>
        <v>-</v>
      </c>
      <c r="K39" s="67"/>
      <c r="L39" s="29" t="s">
        <v>15</v>
      </c>
      <c r="U39" s="22"/>
      <c r="V39" s="22"/>
      <c r="W39" s="22"/>
      <c r="AE39" s="1"/>
      <c r="AS39" s="13">
        <v>36</v>
      </c>
    </row>
    <row r="40" spans="1:45" ht="17.25" thickTop="1" thickBot="1" x14ac:dyDescent="0.3">
      <c r="A40" s="31" t="s">
        <v>42</v>
      </c>
      <c r="B40" s="40"/>
      <c r="C40" s="87"/>
      <c r="D40" s="93"/>
      <c r="E40" s="89" t="str">
        <f t="shared" si="1"/>
        <v>-</v>
      </c>
      <c r="F40" s="91"/>
      <c r="G40" s="86"/>
      <c r="H40" s="93"/>
      <c r="I40" s="83" t="str">
        <f t="shared" si="2"/>
        <v>-</v>
      </c>
      <c r="J40" s="81" t="str">
        <f t="shared" si="3"/>
        <v>-</v>
      </c>
      <c r="K40" s="67"/>
      <c r="L40" s="29" t="s">
        <v>15</v>
      </c>
      <c r="U40" s="22"/>
      <c r="V40" s="22"/>
      <c r="W40" s="22"/>
      <c r="AE40" s="1"/>
      <c r="AS40" s="13">
        <v>37</v>
      </c>
    </row>
    <row r="41" spans="1:45" ht="17.25" thickTop="1" thickBot="1" x14ac:dyDescent="0.3">
      <c r="A41" s="31" t="s">
        <v>43</v>
      </c>
      <c r="B41" s="39"/>
      <c r="C41" s="88"/>
      <c r="D41" s="94"/>
      <c r="E41" s="90" t="str">
        <f t="shared" si="1"/>
        <v>-</v>
      </c>
      <c r="F41" s="92"/>
      <c r="G41" s="85"/>
      <c r="H41" s="94"/>
      <c r="I41" s="84" t="str">
        <f t="shared" si="2"/>
        <v>-</v>
      </c>
      <c r="J41" s="82" t="str">
        <f t="shared" si="3"/>
        <v>-</v>
      </c>
      <c r="K41" s="67"/>
      <c r="L41" s="29" t="s">
        <v>15</v>
      </c>
      <c r="U41" s="22"/>
      <c r="V41" s="22"/>
      <c r="W41" s="22"/>
      <c r="AE41" s="1"/>
      <c r="AS41" s="13">
        <v>38</v>
      </c>
    </row>
    <row r="42" spans="1:45" ht="17.25" thickTop="1" thickBot="1" x14ac:dyDescent="0.3">
      <c r="A42" s="31" t="s">
        <v>44</v>
      </c>
      <c r="B42" s="40"/>
      <c r="C42" s="87"/>
      <c r="D42" s="93"/>
      <c r="E42" s="89" t="str">
        <f t="shared" si="1"/>
        <v>-</v>
      </c>
      <c r="F42" s="91"/>
      <c r="G42" s="86"/>
      <c r="H42" s="93"/>
      <c r="I42" s="83" t="str">
        <f t="shared" si="2"/>
        <v>-</v>
      </c>
      <c r="J42" s="81" t="str">
        <f t="shared" si="3"/>
        <v>-</v>
      </c>
      <c r="K42" s="67"/>
      <c r="L42" s="29" t="s">
        <v>15</v>
      </c>
      <c r="U42" s="22"/>
      <c r="V42" s="22"/>
      <c r="W42" s="22"/>
      <c r="AE42" s="1"/>
      <c r="AS42" s="13">
        <v>39</v>
      </c>
    </row>
    <row r="43" spans="1:45" ht="17.25" thickTop="1" thickBot="1" x14ac:dyDescent="0.3">
      <c r="A43" s="31" t="s">
        <v>45</v>
      </c>
      <c r="B43" s="39"/>
      <c r="C43" s="88"/>
      <c r="D43" s="94"/>
      <c r="E43" s="90" t="str">
        <f t="shared" si="1"/>
        <v>-</v>
      </c>
      <c r="F43" s="92"/>
      <c r="G43" s="85"/>
      <c r="H43" s="94"/>
      <c r="I43" s="84" t="str">
        <f t="shared" si="2"/>
        <v>-</v>
      </c>
      <c r="J43" s="82" t="str">
        <f t="shared" si="3"/>
        <v>-</v>
      </c>
      <c r="K43" s="67"/>
      <c r="L43" s="29" t="s">
        <v>15</v>
      </c>
      <c r="U43" s="22"/>
      <c r="V43" s="22"/>
      <c r="W43" s="22"/>
      <c r="AE43" s="1"/>
      <c r="AS43" s="13">
        <v>40</v>
      </c>
    </row>
    <row r="44" spans="1:45" ht="17.25" thickTop="1" thickBot="1" x14ac:dyDescent="0.3">
      <c r="A44" s="31" t="s">
        <v>46</v>
      </c>
      <c r="B44" s="40"/>
      <c r="C44" s="87"/>
      <c r="D44" s="93"/>
      <c r="E44" s="89" t="str">
        <f t="shared" si="1"/>
        <v>-</v>
      </c>
      <c r="F44" s="91"/>
      <c r="G44" s="86"/>
      <c r="H44" s="93"/>
      <c r="I44" s="83" t="str">
        <f t="shared" si="2"/>
        <v>-</v>
      </c>
      <c r="J44" s="81" t="str">
        <f t="shared" si="3"/>
        <v>-</v>
      </c>
      <c r="K44" s="67"/>
      <c r="L44" s="29" t="s">
        <v>15</v>
      </c>
      <c r="U44" s="22"/>
      <c r="V44" s="22"/>
      <c r="W44" s="22"/>
      <c r="AE44" s="1"/>
      <c r="AS44" s="13">
        <v>41</v>
      </c>
    </row>
    <row r="45" spans="1:45" ht="17.25" thickTop="1" thickBot="1" x14ac:dyDescent="0.3">
      <c r="A45" s="31" t="s">
        <v>47</v>
      </c>
      <c r="B45" s="39"/>
      <c r="C45" s="88"/>
      <c r="D45" s="94"/>
      <c r="E45" s="90" t="str">
        <f t="shared" si="1"/>
        <v>-</v>
      </c>
      <c r="F45" s="92"/>
      <c r="G45" s="85"/>
      <c r="H45" s="94"/>
      <c r="I45" s="84" t="str">
        <f t="shared" si="2"/>
        <v>-</v>
      </c>
      <c r="J45" s="82" t="str">
        <f t="shared" si="3"/>
        <v>-</v>
      </c>
      <c r="K45" s="67"/>
      <c r="L45" s="29" t="s">
        <v>15</v>
      </c>
      <c r="U45" s="22"/>
      <c r="V45" s="22"/>
      <c r="W45" s="22"/>
      <c r="AE45" s="1"/>
      <c r="AS45" s="13">
        <v>42</v>
      </c>
    </row>
    <row r="46" spans="1:45" ht="17.25" thickTop="1" thickBot="1" x14ac:dyDescent="0.3">
      <c r="A46" s="31" t="s">
        <v>48</v>
      </c>
      <c r="B46" s="40"/>
      <c r="C46" s="87"/>
      <c r="D46" s="93"/>
      <c r="E46" s="89" t="str">
        <f t="shared" si="1"/>
        <v>-</v>
      </c>
      <c r="F46" s="91"/>
      <c r="G46" s="86"/>
      <c r="H46" s="93"/>
      <c r="I46" s="83" t="str">
        <f t="shared" si="2"/>
        <v>-</v>
      </c>
      <c r="J46" s="81" t="str">
        <f t="shared" si="3"/>
        <v>-</v>
      </c>
      <c r="K46" s="67"/>
      <c r="L46" s="29" t="s">
        <v>15</v>
      </c>
      <c r="U46" s="22"/>
      <c r="V46" s="22"/>
      <c r="W46" s="22"/>
      <c r="AE46" s="1"/>
      <c r="AS46" s="13">
        <v>43</v>
      </c>
    </row>
    <row r="47" spans="1:45" ht="17.25" thickTop="1" thickBot="1" x14ac:dyDescent="0.3">
      <c r="A47" s="31" t="s">
        <v>49</v>
      </c>
      <c r="B47" s="39"/>
      <c r="C47" s="88"/>
      <c r="D47" s="94"/>
      <c r="E47" s="90" t="str">
        <f t="shared" si="1"/>
        <v>-</v>
      </c>
      <c r="F47" s="92"/>
      <c r="G47" s="85"/>
      <c r="H47" s="94"/>
      <c r="I47" s="84" t="str">
        <f t="shared" si="2"/>
        <v>-</v>
      </c>
      <c r="J47" s="82" t="str">
        <f t="shared" si="3"/>
        <v>-</v>
      </c>
      <c r="K47" s="67"/>
      <c r="L47" s="29" t="s">
        <v>15</v>
      </c>
      <c r="U47" s="22"/>
      <c r="V47" s="22"/>
      <c r="W47" s="22"/>
      <c r="AE47" s="1"/>
      <c r="AS47" s="13">
        <v>44</v>
      </c>
    </row>
    <row r="48" spans="1:45" ht="17.25" thickTop="1" thickBot="1" x14ac:dyDescent="0.3">
      <c r="A48" s="31" t="s">
        <v>50</v>
      </c>
      <c r="B48" s="40"/>
      <c r="C48" s="87"/>
      <c r="D48" s="93"/>
      <c r="E48" s="89" t="str">
        <f t="shared" si="1"/>
        <v>-</v>
      </c>
      <c r="F48" s="91"/>
      <c r="G48" s="86"/>
      <c r="H48" s="93"/>
      <c r="I48" s="83" t="str">
        <f t="shared" si="2"/>
        <v>-</v>
      </c>
      <c r="J48" s="81" t="str">
        <f t="shared" si="3"/>
        <v>-</v>
      </c>
      <c r="K48" s="67"/>
      <c r="L48" s="29" t="s">
        <v>15</v>
      </c>
      <c r="U48" s="22"/>
      <c r="V48" s="22"/>
      <c r="W48" s="22"/>
      <c r="AE48" s="1"/>
      <c r="AS48" s="13">
        <v>45</v>
      </c>
    </row>
    <row r="49" spans="1:45" ht="17.25" thickTop="1" thickBot="1" x14ac:dyDescent="0.3">
      <c r="A49" s="31" t="s">
        <v>51</v>
      </c>
      <c r="B49" s="39"/>
      <c r="C49" s="88"/>
      <c r="D49" s="94"/>
      <c r="E49" s="90" t="str">
        <f t="shared" si="1"/>
        <v>-</v>
      </c>
      <c r="F49" s="92"/>
      <c r="G49" s="85"/>
      <c r="H49" s="94"/>
      <c r="I49" s="84" t="str">
        <f t="shared" si="2"/>
        <v>-</v>
      </c>
      <c r="J49" s="82" t="str">
        <f t="shared" si="3"/>
        <v>-</v>
      </c>
      <c r="K49" s="67"/>
      <c r="L49" s="29" t="s">
        <v>15</v>
      </c>
      <c r="U49" s="22"/>
      <c r="V49" s="22"/>
      <c r="W49" s="22"/>
      <c r="AE49" s="1"/>
      <c r="AS49" s="13">
        <v>46</v>
      </c>
    </row>
    <row r="50" spans="1:45" ht="17.25" thickTop="1" thickBot="1" x14ac:dyDescent="0.3">
      <c r="A50" s="31" t="s">
        <v>52</v>
      </c>
      <c r="B50" s="40"/>
      <c r="C50" s="87"/>
      <c r="D50" s="93"/>
      <c r="E50" s="89" t="str">
        <f t="shared" si="1"/>
        <v>-</v>
      </c>
      <c r="F50" s="91"/>
      <c r="G50" s="86"/>
      <c r="H50" s="93"/>
      <c r="I50" s="83" t="str">
        <f t="shared" si="2"/>
        <v>-</v>
      </c>
      <c r="J50" s="81" t="str">
        <f t="shared" si="3"/>
        <v>-</v>
      </c>
      <c r="K50" s="67"/>
      <c r="L50" s="29" t="s">
        <v>15</v>
      </c>
      <c r="U50" s="22"/>
      <c r="V50" s="22"/>
      <c r="W50" s="22"/>
      <c r="AE50" s="1"/>
      <c r="AS50" s="13">
        <v>47</v>
      </c>
    </row>
    <row r="51" spans="1:45" ht="17.25" thickTop="1" thickBot="1" x14ac:dyDescent="0.3">
      <c r="A51" s="31" t="s">
        <v>53</v>
      </c>
      <c r="B51" s="39"/>
      <c r="C51" s="88"/>
      <c r="D51" s="94"/>
      <c r="E51" s="90" t="str">
        <f t="shared" si="1"/>
        <v>-</v>
      </c>
      <c r="F51" s="92"/>
      <c r="G51" s="85"/>
      <c r="H51" s="94"/>
      <c r="I51" s="84" t="str">
        <f t="shared" si="2"/>
        <v>-</v>
      </c>
      <c r="J51" s="82" t="str">
        <f t="shared" si="3"/>
        <v>-</v>
      </c>
      <c r="K51" s="67"/>
      <c r="L51" s="29" t="s">
        <v>15</v>
      </c>
      <c r="U51" s="22"/>
      <c r="V51" s="22"/>
      <c r="W51" s="22"/>
      <c r="AE51" s="1"/>
      <c r="AS51" s="13">
        <v>48</v>
      </c>
    </row>
    <row r="52" spans="1:45" ht="17.25" thickTop="1" thickBot="1" x14ac:dyDescent="0.3">
      <c r="A52" s="31" t="s">
        <v>54</v>
      </c>
      <c r="B52" s="40"/>
      <c r="C52" s="87"/>
      <c r="D52" s="93"/>
      <c r="E52" s="89" t="str">
        <f t="shared" si="1"/>
        <v>-</v>
      </c>
      <c r="F52" s="91"/>
      <c r="G52" s="86"/>
      <c r="H52" s="93"/>
      <c r="I52" s="83" t="str">
        <f t="shared" si="2"/>
        <v>-</v>
      </c>
      <c r="J52" s="81" t="str">
        <f t="shared" si="3"/>
        <v>-</v>
      </c>
      <c r="K52" s="67"/>
      <c r="L52" s="29" t="s">
        <v>15</v>
      </c>
      <c r="U52" s="22"/>
      <c r="V52" s="22"/>
      <c r="W52" s="22"/>
      <c r="AE52" s="1"/>
      <c r="AS52" s="13">
        <v>49</v>
      </c>
    </row>
    <row r="53" spans="1:45" ht="17.25" thickTop="1" thickBot="1" x14ac:dyDescent="0.3">
      <c r="A53" s="31" t="s">
        <v>55</v>
      </c>
      <c r="B53" s="39"/>
      <c r="C53" s="88"/>
      <c r="D53" s="94"/>
      <c r="E53" s="90" t="str">
        <f t="shared" si="1"/>
        <v>-</v>
      </c>
      <c r="F53" s="92"/>
      <c r="G53" s="85"/>
      <c r="H53" s="94"/>
      <c r="I53" s="84" t="str">
        <f t="shared" si="2"/>
        <v>-</v>
      </c>
      <c r="J53" s="82" t="str">
        <f t="shared" si="3"/>
        <v>-</v>
      </c>
      <c r="K53" s="67"/>
      <c r="L53" s="29" t="s">
        <v>15</v>
      </c>
      <c r="U53" s="22"/>
      <c r="V53" s="22"/>
      <c r="W53" s="22"/>
      <c r="AE53" s="1"/>
      <c r="AS53" s="13">
        <v>50</v>
      </c>
    </row>
    <row r="54" spans="1:45" ht="17.25" thickTop="1" thickBot="1" x14ac:dyDescent="0.3">
      <c r="A54" s="31" t="s">
        <v>56</v>
      </c>
      <c r="B54" s="40"/>
      <c r="C54" s="87"/>
      <c r="D54" s="93"/>
      <c r="E54" s="89" t="str">
        <f t="shared" si="1"/>
        <v>-</v>
      </c>
      <c r="F54" s="91"/>
      <c r="G54" s="86"/>
      <c r="H54" s="93"/>
      <c r="I54" s="83" t="str">
        <f t="shared" si="2"/>
        <v>-</v>
      </c>
      <c r="J54" s="81" t="str">
        <f t="shared" si="3"/>
        <v>-</v>
      </c>
      <c r="K54" s="67"/>
      <c r="L54" s="29" t="s">
        <v>15</v>
      </c>
      <c r="U54" s="22"/>
      <c r="V54" s="22"/>
      <c r="W54" s="22"/>
      <c r="AE54" s="1"/>
      <c r="AS54" s="13">
        <v>51</v>
      </c>
    </row>
    <row r="55" spans="1:45" ht="17.25" thickTop="1" thickBot="1" x14ac:dyDescent="0.3">
      <c r="A55" s="31" t="s">
        <v>57</v>
      </c>
      <c r="B55" s="39"/>
      <c r="C55" s="88"/>
      <c r="D55" s="94"/>
      <c r="E55" s="90" t="str">
        <f t="shared" si="1"/>
        <v>-</v>
      </c>
      <c r="F55" s="92"/>
      <c r="G55" s="85"/>
      <c r="H55" s="94"/>
      <c r="I55" s="84" t="str">
        <f t="shared" si="2"/>
        <v>-</v>
      </c>
      <c r="J55" s="82" t="str">
        <f t="shared" si="3"/>
        <v>-</v>
      </c>
      <c r="K55" s="67"/>
      <c r="L55" s="29" t="s">
        <v>15</v>
      </c>
      <c r="U55" s="22"/>
      <c r="V55" s="22"/>
      <c r="W55" s="22"/>
      <c r="AE55" s="1"/>
      <c r="AS55" s="13">
        <v>52</v>
      </c>
    </row>
    <row r="56" spans="1:45" ht="17.25" thickTop="1" thickBot="1" x14ac:dyDescent="0.3">
      <c r="A56" s="31" t="s">
        <v>58</v>
      </c>
      <c r="B56" s="40"/>
      <c r="C56" s="87"/>
      <c r="D56" s="93"/>
      <c r="E56" s="89" t="str">
        <f t="shared" si="1"/>
        <v>-</v>
      </c>
      <c r="F56" s="91"/>
      <c r="G56" s="86"/>
      <c r="H56" s="93"/>
      <c r="I56" s="83" t="str">
        <f t="shared" si="2"/>
        <v>-</v>
      </c>
      <c r="J56" s="81" t="str">
        <f t="shared" si="3"/>
        <v>-</v>
      </c>
      <c r="K56" s="67"/>
      <c r="L56" s="29" t="s">
        <v>15</v>
      </c>
      <c r="U56" s="22"/>
      <c r="V56" s="22"/>
      <c r="W56" s="22"/>
      <c r="AE56" s="1"/>
      <c r="AS56" s="13">
        <v>53</v>
      </c>
    </row>
    <row r="57" spans="1:45" ht="17.25" thickTop="1" thickBot="1" x14ac:dyDescent="0.3">
      <c r="A57" s="31" t="s">
        <v>59</v>
      </c>
      <c r="B57" s="39"/>
      <c r="C57" s="88"/>
      <c r="D57" s="94"/>
      <c r="E57" s="90" t="str">
        <f t="shared" si="1"/>
        <v>-</v>
      </c>
      <c r="F57" s="92"/>
      <c r="G57" s="85"/>
      <c r="H57" s="94"/>
      <c r="I57" s="84" t="str">
        <f t="shared" si="2"/>
        <v>-</v>
      </c>
      <c r="J57" s="82" t="str">
        <f t="shared" si="3"/>
        <v>-</v>
      </c>
      <c r="K57" s="67"/>
      <c r="L57" s="29" t="s">
        <v>15</v>
      </c>
      <c r="U57" s="22"/>
      <c r="V57" s="22"/>
      <c r="W57" s="22"/>
      <c r="AE57" s="1"/>
      <c r="AS57" s="13">
        <v>54</v>
      </c>
    </row>
    <row r="58" spans="1:45" ht="17.25" thickTop="1" thickBot="1" x14ac:dyDescent="0.3">
      <c r="A58" s="31" t="s">
        <v>60</v>
      </c>
      <c r="B58" s="40"/>
      <c r="C58" s="87"/>
      <c r="D58" s="93"/>
      <c r="E58" s="89" t="str">
        <f t="shared" si="1"/>
        <v>-</v>
      </c>
      <c r="F58" s="91"/>
      <c r="G58" s="86"/>
      <c r="H58" s="93"/>
      <c r="I58" s="83" t="str">
        <f t="shared" si="2"/>
        <v>-</v>
      </c>
      <c r="J58" s="81" t="str">
        <f t="shared" si="3"/>
        <v>-</v>
      </c>
      <c r="K58" s="67"/>
      <c r="L58" s="29" t="s">
        <v>15</v>
      </c>
      <c r="U58" s="22"/>
      <c r="V58" s="22"/>
      <c r="W58" s="22"/>
      <c r="AE58" s="1"/>
      <c r="AS58" s="13">
        <v>55</v>
      </c>
    </row>
    <row r="59" spans="1:45" ht="17.25" thickTop="1" thickBot="1" x14ac:dyDescent="0.3">
      <c r="A59" s="31" t="s">
        <v>61</v>
      </c>
      <c r="B59" s="39"/>
      <c r="C59" s="88"/>
      <c r="D59" s="94"/>
      <c r="E59" s="90" t="str">
        <f t="shared" si="1"/>
        <v>-</v>
      </c>
      <c r="F59" s="92"/>
      <c r="G59" s="85"/>
      <c r="H59" s="94"/>
      <c r="I59" s="84" t="str">
        <f t="shared" si="2"/>
        <v>-</v>
      </c>
      <c r="J59" s="82" t="str">
        <f t="shared" si="3"/>
        <v>-</v>
      </c>
      <c r="K59" s="67"/>
      <c r="L59" s="29" t="s">
        <v>15</v>
      </c>
      <c r="U59" s="22"/>
      <c r="V59" s="22"/>
      <c r="W59" s="22"/>
      <c r="AE59" s="1"/>
      <c r="AS59" s="13">
        <v>56</v>
      </c>
    </row>
    <row r="60" spans="1:45" ht="17.25" thickTop="1" thickBot="1" x14ac:dyDescent="0.3">
      <c r="A60" s="31" t="s">
        <v>62</v>
      </c>
      <c r="B60" s="40"/>
      <c r="C60" s="87"/>
      <c r="D60" s="93"/>
      <c r="E60" s="89" t="str">
        <f t="shared" si="1"/>
        <v>-</v>
      </c>
      <c r="F60" s="91"/>
      <c r="G60" s="86"/>
      <c r="H60" s="93"/>
      <c r="I60" s="83" t="str">
        <f t="shared" si="2"/>
        <v>-</v>
      </c>
      <c r="J60" s="81" t="str">
        <f t="shared" si="3"/>
        <v>-</v>
      </c>
      <c r="K60" s="67"/>
      <c r="L60" s="29" t="s">
        <v>15</v>
      </c>
      <c r="U60" s="22"/>
      <c r="V60" s="22"/>
      <c r="W60" s="22"/>
      <c r="AE60" s="1"/>
      <c r="AS60" s="13">
        <v>57</v>
      </c>
    </row>
    <row r="61" spans="1:45" ht="17.25" thickTop="1" thickBot="1" x14ac:dyDescent="0.3">
      <c r="A61" s="31" t="s">
        <v>63</v>
      </c>
      <c r="B61" s="39"/>
      <c r="C61" s="88"/>
      <c r="D61" s="94"/>
      <c r="E61" s="90" t="str">
        <f t="shared" si="1"/>
        <v>-</v>
      </c>
      <c r="F61" s="92"/>
      <c r="G61" s="85"/>
      <c r="H61" s="94"/>
      <c r="I61" s="84" t="str">
        <f t="shared" si="2"/>
        <v>-</v>
      </c>
      <c r="J61" s="82" t="str">
        <f t="shared" si="3"/>
        <v>-</v>
      </c>
      <c r="K61" s="67"/>
      <c r="L61" s="29" t="s">
        <v>15</v>
      </c>
      <c r="U61" s="22"/>
      <c r="V61" s="22"/>
      <c r="W61" s="22"/>
      <c r="AE61" s="1"/>
      <c r="AS61" s="13">
        <v>58</v>
      </c>
    </row>
    <row r="62" spans="1:45" ht="17.25" thickTop="1" thickBot="1" x14ac:dyDescent="0.3">
      <c r="A62" s="31" t="s">
        <v>64</v>
      </c>
      <c r="B62" s="40"/>
      <c r="C62" s="87"/>
      <c r="D62" s="93"/>
      <c r="E62" s="89" t="str">
        <f t="shared" si="1"/>
        <v>-</v>
      </c>
      <c r="F62" s="91"/>
      <c r="G62" s="86"/>
      <c r="H62" s="93"/>
      <c r="I62" s="83" t="str">
        <f t="shared" si="2"/>
        <v>-</v>
      </c>
      <c r="J62" s="81" t="str">
        <f t="shared" si="3"/>
        <v>-</v>
      </c>
      <c r="K62" s="67"/>
      <c r="L62" s="29" t="s">
        <v>15</v>
      </c>
      <c r="U62" s="22"/>
      <c r="V62" s="22"/>
      <c r="W62" s="22"/>
      <c r="AE62" s="1"/>
      <c r="AS62" s="13">
        <v>59</v>
      </c>
    </row>
    <row r="63" spans="1:45" ht="17.25" thickTop="1" thickBot="1" x14ac:dyDescent="0.3">
      <c r="A63" s="31" t="s">
        <v>65</v>
      </c>
      <c r="B63" s="39"/>
      <c r="C63" s="88"/>
      <c r="D63" s="94"/>
      <c r="E63" s="90" t="str">
        <f t="shared" si="1"/>
        <v>-</v>
      </c>
      <c r="F63" s="92"/>
      <c r="G63" s="85"/>
      <c r="H63" s="94"/>
      <c r="I63" s="84" t="str">
        <f t="shared" si="2"/>
        <v>-</v>
      </c>
      <c r="J63" s="82" t="str">
        <f t="shared" si="3"/>
        <v>-</v>
      </c>
      <c r="K63" s="67"/>
      <c r="L63" s="29" t="s">
        <v>15</v>
      </c>
      <c r="U63" s="22"/>
      <c r="V63" s="22"/>
      <c r="W63" s="22"/>
      <c r="AE63" s="1"/>
      <c r="AS63" s="13">
        <v>60</v>
      </c>
    </row>
    <row r="64" spans="1:45" ht="17.25" thickTop="1" thickBot="1" x14ac:dyDescent="0.3">
      <c r="A64" s="31" t="s">
        <v>66</v>
      </c>
      <c r="B64" s="40"/>
      <c r="C64" s="87"/>
      <c r="D64" s="93"/>
      <c r="E64" s="89" t="str">
        <f t="shared" si="1"/>
        <v>-</v>
      </c>
      <c r="F64" s="91"/>
      <c r="G64" s="86"/>
      <c r="H64" s="93"/>
      <c r="I64" s="83" t="str">
        <f t="shared" si="2"/>
        <v>-</v>
      </c>
      <c r="J64" s="81" t="str">
        <f t="shared" si="3"/>
        <v>-</v>
      </c>
      <c r="K64" s="67"/>
      <c r="L64" s="29" t="s">
        <v>15</v>
      </c>
      <c r="U64" s="22"/>
      <c r="V64" s="22"/>
      <c r="W64" s="22"/>
      <c r="AE64" s="1"/>
      <c r="AS64" s="13">
        <v>61</v>
      </c>
    </row>
    <row r="65" spans="1:45" ht="17.25" thickTop="1" thickBot="1" x14ac:dyDescent="0.3">
      <c r="A65" s="31" t="s">
        <v>67</v>
      </c>
      <c r="B65" s="39"/>
      <c r="C65" s="88"/>
      <c r="D65" s="94"/>
      <c r="E65" s="90" t="str">
        <f t="shared" si="1"/>
        <v>-</v>
      </c>
      <c r="F65" s="92"/>
      <c r="G65" s="85"/>
      <c r="H65" s="94"/>
      <c r="I65" s="84" t="str">
        <f t="shared" si="2"/>
        <v>-</v>
      </c>
      <c r="J65" s="82" t="str">
        <f t="shared" si="3"/>
        <v>-</v>
      </c>
      <c r="K65" s="67"/>
      <c r="L65" s="29" t="s">
        <v>15</v>
      </c>
      <c r="U65" s="22"/>
      <c r="V65" s="22"/>
      <c r="W65" s="22"/>
      <c r="AE65" s="1"/>
      <c r="AS65" s="13">
        <v>62</v>
      </c>
    </row>
    <row r="66" spans="1:45" ht="17.25" thickTop="1" thickBot="1" x14ac:dyDescent="0.3">
      <c r="A66" s="31" t="s">
        <v>68</v>
      </c>
      <c r="B66" s="40"/>
      <c r="C66" s="87"/>
      <c r="D66" s="93"/>
      <c r="E66" s="89" t="str">
        <f t="shared" si="1"/>
        <v>-</v>
      </c>
      <c r="F66" s="91"/>
      <c r="G66" s="86"/>
      <c r="H66" s="93"/>
      <c r="I66" s="83" t="str">
        <f t="shared" si="2"/>
        <v>-</v>
      </c>
      <c r="J66" s="81" t="str">
        <f t="shared" si="3"/>
        <v>-</v>
      </c>
      <c r="K66" s="67"/>
      <c r="L66" s="29" t="s">
        <v>15</v>
      </c>
      <c r="U66" s="22"/>
      <c r="V66" s="22"/>
      <c r="W66" s="22"/>
      <c r="AE66" s="1"/>
      <c r="AS66" s="13">
        <v>63</v>
      </c>
    </row>
    <row r="67" spans="1:45" ht="17.25" thickTop="1" thickBot="1" x14ac:dyDescent="0.3">
      <c r="A67" s="31" t="s">
        <v>69</v>
      </c>
      <c r="B67" s="39"/>
      <c r="C67" s="88"/>
      <c r="D67" s="94"/>
      <c r="E67" s="90" t="str">
        <f t="shared" si="1"/>
        <v>-</v>
      </c>
      <c r="F67" s="92"/>
      <c r="G67" s="85"/>
      <c r="H67" s="94"/>
      <c r="I67" s="84" t="str">
        <f t="shared" si="2"/>
        <v>-</v>
      </c>
      <c r="J67" s="82" t="str">
        <f t="shared" si="3"/>
        <v>-</v>
      </c>
      <c r="K67" s="67"/>
      <c r="L67" s="29" t="s">
        <v>15</v>
      </c>
      <c r="U67" s="22"/>
      <c r="V67" s="22"/>
      <c r="W67" s="22"/>
      <c r="AE67" s="1"/>
      <c r="AS67" s="13">
        <v>64</v>
      </c>
    </row>
    <row r="68" spans="1:45" ht="17.25" thickTop="1" thickBot="1" x14ac:dyDescent="0.3">
      <c r="A68" s="31" t="s">
        <v>70</v>
      </c>
      <c r="B68" s="40"/>
      <c r="C68" s="87"/>
      <c r="D68" s="93"/>
      <c r="E68" s="89" t="str">
        <f t="shared" si="1"/>
        <v>-</v>
      </c>
      <c r="F68" s="91"/>
      <c r="G68" s="86"/>
      <c r="H68" s="93"/>
      <c r="I68" s="83" t="str">
        <f t="shared" si="2"/>
        <v>-</v>
      </c>
      <c r="J68" s="81" t="str">
        <f t="shared" si="3"/>
        <v>-</v>
      </c>
      <c r="K68" s="67"/>
      <c r="L68" s="29" t="s">
        <v>15</v>
      </c>
      <c r="U68" s="22"/>
      <c r="V68" s="22"/>
      <c r="W68" s="22"/>
      <c r="AE68" s="1"/>
      <c r="AS68" s="13">
        <v>65</v>
      </c>
    </row>
    <row r="69" spans="1:45" ht="17.25" thickTop="1" thickBot="1" x14ac:dyDescent="0.3">
      <c r="A69" s="31" t="s">
        <v>71</v>
      </c>
      <c r="B69" s="39"/>
      <c r="C69" s="88"/>
      <c r="D69" s="94"/>
      <c r="E69" s="90" t="str">
        <f t="shared" si="1"/>
        <v>-</v>
      </c>
      <c r="F69" s="92"/>
      <c r="G69" s="85"/>
      <c r="H69" s="94"/>
      <c r="I69" s="84" t="str">
        <f t="shared" si="2"/>
        <v>-</v>
      </c>
      <c r="J69" s="82" t="str">
        <f t="shared" si="3"/>
        <v>-</v>
      </c>
      <c r="K69" s="67"/>
      <c r="L69" s="29" t="s">
        <v>15</v>
      </c>
      <c r="U69" s="22"/>
      <c r="V69" s="22"/>
      <c r="W69" s="22"/>
      <c r="AE69" s="1"/>
      <c r="AS69" s="13">
        <v>66</v>
      </c>
    </row>
    <row r="70" spans="1:45" ht="17.25" thickTop="1" thickBot="1" x14ac:dyDescent="0.3">
      <c r="A70" s="31" t="s">
        <v>72</v>
      </c>
      <c r="B70" s="40"/>
      <c r="C70" s="87"/>
      <c r="D70" s="93"/>
      <c r="E70" s="89" t="str">
        <f t="shared" si="1"/>
        <v>-</v>
      </c>
      <c r="F70" s="91"/>
      <c r="G70" s="86"/>
      <c r="H70" s="93"/>
      <c r="I70" s="83" t="str">
        <f t="shared" si="2"/>
        <v>-</v>
      </c>
      <c r="J70" s="81" t="str">
        <f t="shared" si="3"/>
        <v>-</v>
      </c>
      <c r="K70" s="67"/>
      <c r="L70" s="29" t="s">
        <v>15</v>
      </c>
      <c r="U70" s="22"/>
      <c r="V70" s="22"/>
      <c r="W70" s="22"/>
      <c r="AE70" s="1"/>
      <c r="AS70" s="13">
        <v>67</v>
      </c>
    </row>
    <row r="71" spans="1:45" ht="17.25" thickTop="1" thickBot="1" x14ac:dyDescent="0.3">
      <c r="A71" s="31" t="s">
        <v>73</v>
      </c>
      <c r="B71" s="39"/>
      <c r="C71" s="88"/>
      <c r="D71" s="94"/>
      <c r="E71" s="90" t="str">
        <f t="shared" si="1"/>
        <v>-</v>
      </c>
      <c r="F71" s="92"/>
      <c r="G71" s="85"/>
      <c r="H71" s="94"/>
      <c r="I71" s="84" t="str">
        <f t="shared" si="2"/>
        <v>-</v>
      </c>
      <c r="J71" s="82" t="str">
        <f t="shared" si="3"/>
        <v>-</v>
      </c>
      <c r="K71" s="67"/>
      <c r="L71" s="29" t="s">
        <v>15</v>
      </c>
      <c r="U71" s="22"/>
      <c r="V71" s="22"/>
      <c r="W71" s="22"/>
      <c r="AE71" s="1"/>
      <c r="AS71" s="13">
        <v>68</v>
      </c>
    </row>
    <row r="72" spans="1:45" ht="17.25" thickTop="1" thickBot="1" x14ac:dyDescent="0.3">
      <c r="A72" s="31" t="s">
        <v>74</v>
      </c>
      <c r="B72" s="40"/>
      <c r="C72" s="87"/>
      <c r="D72" s="93"/>
      <c r="E72" s="89" t="str">
        <f t="shared" si="1"/>
        <v>-</v>
      </c>
      <c r="F72" s="91"/>
      <c r="G72" s="86"/>
      <c r="H72" s="93"/>
      <c r="I72" s="83" t="str">
        <f t="shared" si="2"/>
        <v>-</v>
      </c>
      <c r="J72" s="81" t="str">
        <f t="shared" si="3"/>
        <v>-</v>
      </c>
      <c r="K72" s="67"/>
      <c r="L72" s="29" t="s">
        <v>15</v>
      </c>
      <c r="U72" s="22"/>
      <c r="V72" s="22"/>
      <c r="W72" s="22"/>
      <c r="AE72" s="1"/>
      <c r="AS72" s="13">
        <v>69</v>
      </c>
    </row>
    <row r="73" spans="1:45" ht="17.25" thickTop="1" thickBot="1" x14ac:dyDescent="0.3">
      <c r="A73" s="31" t="s">
        <v>75</v>
      </c>
      <c r="B73" s="39"/>
      <c r="C73" s="88"/>
      <c r="D73" s="94"/>
      <c r="E73" s="90" t="str">
        <f t="shared" si="1"/>
        <v>-</v>
      </c>
      <c r="F73" s="92"/>
      <c r="G73" s="85"/>
      <c r="H73" s="94"/>
      <c r="I73" s="84" t="str">
        <f t="shared" si="2"/>
        <v>-</v>
      </c>
      <c r="J73" s="82" t="str">
        <f t="shared" si="3"/>
        <v>-</v>
      </c>
      <c r="K73" s="67"/>
      <c r="L73" s="29" t="s">
        <v>15</v>
      </c>
      <c r="U73" s="22"/>
      <c r="V73" s="22"/>
      <c r="W73" s="22"/>
      <c r="AE73" s="1"/>
      <c r="AS73" s="13">
        <v>70</v>
      </c>
    </row>
    <row r="74" spans="1:45" ht="17.25" thickTop="1" thickBot="1" x14ac:dyDescent="0.3">
      <c r="A74" s="31" t="s">
        <v>76</v>
      </c>
      <c r="B74" s="40"/>
      <c r="C74" s="87"/>
      <c r="D74" s="93"/>
      <c r="E74" s="89" t="str">
        <f t="shared" si="1"/>
        <v>-</v>
      </c>
      <c r="F74" s="91"/>
      <c r="G74" s="86"/>
      <c r="H74" s="93"/>
      <c r="I74" s="83" t="str">
        <f t="shared" si="2"/>
        <v>-</v>
      </c>
      <c r="J74" s="81" t="str">
        <f t="shared" si="3"/>
        <v>-</v>
      </c>
      <c r="K74" s="67"/>
      <c r="L74" s="29" t="s">
        <v>15</v>
      </c>
      <c r="U74" s="22"/>
      <c r="V74" s="22"/>
      <c r="W74" s="22"/>
      <c r="AE74" s="1"/>
      <c r="AS74" s="13">
        <v>71</v>
      </c>
    </row>
    <row r="75" spans="1:45" ht="17.25" thickTop="1" thickBot="1" x14ac:dyDescent="0.3">
      <c r="A75" s="31" t="s">
        <v>77</v>
      </c>
      <c r="B75" s="39"/>
      <c r="C75" s="88"/>
      <c r="D75" s="94"/>
      <c r="E75" s="90" t="str">
        <f t="shared" si="1"/>
        <v>-</v>
      </c>
      <c r="F75" s="92"/>
      <c r="G75" s="85"/>
      <c r="H75" s="94"/>
      <c r="I75" s="84" t="str">
        <f t="shared" si="2"/>
        <v>-</v>
      </c>
      <c r="J75" s="82" t="str">
        <f t="shared" si="3"/>
        <v>-</v>
      </c>
      <c r="K75" s="67"/>
      <c r="L75" s="29" t="s">
        <v>15</v>
      </c>
      <c r="U75" s="22"/>
      <c r="V75" s="22"/>
      <c r="W75" s="22"/>
      <c r="AE75" s="1"/>
      <c r="AS75" s="13">
        <v>72</v>
      </c>
    </row>
    <row r="76" spans="1:45" ht="17.25" thickTop="1" thickBot="1" x14ac:dyDescent="0.3">
      <c r="A76" s="31" t="s">
        <v>78</v>
      </c>
      <c r="B76" s="40"/>
      <c r="C76" s="87"/>
      <c r="D76" s="93"/>
      <c r="E76" s="89" t="str">
        <f t="shared" si="1"/>
        <v>-</v>
      </c>
      <c r="F76" s="91"/>
      <c r="G76" s="86"/>
      <c r="H76" s="93"/>
      <c r="I76" s="83" t="str">
        <f t="shared" si="2"/>
        <v>-</v>
      </c>
      <c r="J76" s="81" t="str">
        <f t="shared" si="3"/>
        <v>-</v>
      </c>
      <c r="K76" s="67"/>
      <c r="L76" s="29" t="s">
        <v>15</v>
      </c>
      <c r="U76" s="22"/>
      <c r="V76" s="22"/>
      <c r="W76" s="22"/>
      <c r="AE76" s="1"/>
      <c r="AS76" s="13">
        <v>73</v>
      </c>
    </row>
    <row r="77" spans="1:45" ht="17.25" thickTop="1" thickBot="1" x14ac:dyDescent="0.3">
      <c r="A77" s="31" t="s">
        <v>79</v>
      </c>
      <c r="B77" s="39"/>
      <c r="C77" s="88"/>
      <c r="D77" s="94"/>
      <c r="E77" s="90" t="str">
        <f t="shared" si="1"/>
        <v>-</v>
      </c>
      <c r="F77" s="92"/>
      <c r="G77" s="85"/>
      <c r="H77" s="94"/>
      <c r="I77" s="84" t="str">
        <f t="shared" si="2"/>
        <v>-</v>
      </c>
      <c r="J77" s="82" t="str">
        <f t="shared" si="3"/>
        <v>-</v>
      </c>
      <c r="K77" s="67"/>
      <c r="L77" s="29" t="s">
        <v>15</v>
      </c>
      <c r="U77" s="22"/>
      <c r="V77" s="22"/>
      <c r="W77" s="22"/>
      <c r="AE77" s="1"/>
      <c r="AS77" s="13">
        <v>74</v>
      </c>
    </row>
    <row r="78" spans="1:45" ht="17.25" thickTop="1" thickBot="1" x14ac:dyDescent="0.3">
      <c r="A78" s="31" t="s">
        <v>80</v>
      </c>
      <c r="B78" s="40"/>
      <c r="C78" s="87"/>
      <c r="D78" s="93"/>
      <c r="E78" s="89" t="str">
        <f t="shared" si="1"/>
        <v>-</v>
      </c>
      <c r="F78" s="91"/>
      <c r="G78" s="86"/>
      <c r="H78" s="93"/>
      <c r="I78" s="83" t="str">
        <f t="shared" si="2"/>
        <v>-</v>
      </c>
      <c r="J78" s="81" t="str">
        <f t="shared" si="3"/>
        <v>-</v>
      </c>
      <c r="K78" s="67"/>
      <c r="L78" s="29" t="s">
        <v>15</v>
      </c>
      <c r="U78" s="22"/>
      <c r="V78" s="22"/>
      <c r="W78" s="22"/>
      <c r="AE78" s="1"/>
      <c r="AS78" s="13">
        <v>75</v>
      </c>
    </row>
    <row r="79" spans="1:45" ht="17.25" thickTop="1" thickBot="1" x14ac:dyDescent="0.3">
      <c r="A79" s="31" t="s">
        <v>81</v>
      </c>
      <c r="B79" s="39"/>
      <c r="C79" s="88"/>
      <c r="D79" s="94"/>
      <c r="E79" s="90" t="str">
        <f t="shared" si="1"/>
        <v>-</v>
      </c>
      <c r="F79" s="92"/>
      <c r="G79" s="85"/>
      <c r="H79" s="94"/>
      <c r="I79" s="84" t="str">
        <f t="shared" si="2"/>
        <v>-</v>
      </c>
      <c r="J79" s="82" t="str">
        <f t="shared" si="3"/>
        <v>-</v>
      </c>
      <c r="K79" s="67"/>
      <c r="L79" s="29" t="s">
        <v>15</v>
      </c>
      <c r="U79" s="22"/>
      <c r="V79" s="22"/>
      <c r="W79" s="22"/>
      <c r="AE79" s="1"/>
      <c r="AS79" s="13">
        <v>76</v>
      </c>
    </row>
    <row r="80" spans="1:45" ht="17.25" thickTop="1" thickBot="1" x14ac:dyDescent="0.3">
      <c r="A80" s="31" t="s">
        <v>82</v>
      </c>
      <c r="B80" s="40"/>
      <c r="C80" s="87"/>
      <c r="D80" s="93"/>
      <c r="E80" s="89" t="str">
        <f t="shared" ref="E80:E143" si="4">IFERROR(IF(D80&gt;0,D80*C80,"-"),"InvalidEntry")</f>
        <v>-</v>
      </c>
      <c r="F80" s="91"/>
      <c r="G80" s="86"/>
      <c r="H80" s="93"/>
      <c r="I80" s="83" t="str">
        <f t="shared" ref="I80:I143" si="5">IFERROR(IF(F80="YES",C80*D80+(G80*H80),IF(G80&gt;0,G80*H80,"-")),"Invalid Entry")</f>
        <v>-</v>
      </c>
      <c r="J80" s="81" t="str">
        <f t="shared" ref="J80:J143" si="6">IFERROR(IF(AND(F80="YES",G80&gt;0),G80+C80,"-"),"Invalid Entry")</f>
        <v>-</v>
      </c>
      <c r="K80" s="67"/>
      <c r="L80" s="29" t="s">
        <v>15</v>
      </c>
      <c r="U80" s="22"/>
      <c r="V80" s="22"/>
      <c r="W80" s="22"/>
      <c r="AE80" s="1"/>
      <c r="AS80" s="13">
        <v>77</v>
      </c>
    </row>
    <row r="81" spans="1:45" ht="17.25" thickTop="1" thickBot="1" x14ac:dyDescent="0.3">
      <c r="A81" s="31" t="s">
        <v>83</v>
      </c>
      <c r="B81" s="39"/>
      <c r="C81" s="88"/>
      <c r="D81" s="94"/>
      <c r="E81" s="90" t="str">
        <f t="shared" si="4"/>
        <v>-</v>
      </c>
      <c r="F81" s="92"/>
      <c r="G81" s="85"/>
      <c r="H81" s="94"/>
      <c r="I81" s="84" t="str">
        <f t="shared" si="5"/>
        <v>-</v>
      </c>
      <c r="J81" s="82" t="str">
        <f t="shared" si="6"/>
        <v>-</v>
      </c>
      <c r="K81" s="67"/>
      <c r="L81" s="29" t="s">
        <v>15</v>
      </c>
      <c r="U81" s="22"/>
      <c r="V81" s="22"/>
      <c r="W81" s="22"/>
      <c r="AE81" s="1"/>
      <c r="AS81" s="13">
        <v>78</v>
      </c>
    </row>
    <row r="82" spans="1:45" ht="17.25" thickTop="1" thickBot="1" x14ac:dyDescent="0.3">
      <c r="A82" s="31" t="s">
        <v>84</v>
      </c>
      <c r="B82" s="40"/>
      <c r="C82" s="87"/>
      <c r="D82" s="93"/>
      <c r="E82" s="89" t="str">
        <f t="shared" si="4"/>
        <v>-</v>
      </c>
      <c r="F82" s="91"/>
      <c r="G82" s="86"/>
      <c r="H82" s="93"/>
      <c r="I82" s="83" t="str">
        <f t="shared" si="5"/>
        <v>-</v>
      </c>
      <c r="J82" s="81" t="str">
        <f t="shared" si="6"/>
        <v>-</v>
      </c>
      <c r="K82" s="67"/>
      <c r="L82" s="29" t="s">
        <v>15</v>
      </c>
      <c r="U82" s="22"/>
      <c r="V82" s="22"/>
      <c r="W82" s="22"/>
      <c r="AE82" s="1"/>
      <c r="AS82" s="13">
        <v>79</v>
      </c>
    </row>
    <row r="83" spans="1:45" ht="17.25" thickTop="1" thickBot="1" x14ac:dyDescent="0.3">
      <c r="A83" s="31" t="s">
        <v>85</v>
      </c>
      <c r="B83" s="39"/>
      <c r="C83" s="88"/>
      <c r="D83" s="94"/>
      <c r="E83" s="90" t="str">
        <f t="shared" si="4"/>
        <v>-</v>
      </c>
      <c r="F83" s="92"/>
      <c r="G83" s="85"/>
      <c r="H83" s="94"/>
      <c r="I83" s="84" t="str">
        <f t="shared" si="5"/>
        <v>-</v>
      </c>
      <c r="J83" s="82" t="str">
        <f t="shared" si="6"/>
        <v>-</v>
      </c>
      <c r="K83" s="67"/>
      <c r="L83" s="29" t="s">
        <v>15</v>
      </c>
      <c r="U83" s="22"/>
      <c r="V83" s="22"/>
      <c r="W83" s="22"/>
      <c r="AE83" s="1"/>
      <c r="AS83" s="13">
        <v>80</v>
      </c>
    </row>
    <row r="84" spans="1:45" ht="17.25" thickTop="1" thickBot="1" x14ac:dyDescent="0.3">
      <c r="A84" s="31" t="s">
        <v>86</v>
      </c>
      <c r="B84" s="40"/>
      <c r="C84" s="87"/>
      <c r="D84" s="93"/>
      <c r="E84" s="89" t="str">
        <f t="shared" si="4"/>
        <v>-</v>
      </c>
      <c r="F84" s="91"/>
      <c r="G84" s="86"/>
      <c r="H84" s="93"/>
      <c r="I84" s="83" t="str">
        <f t="shared" si="5"/>
        <v>-</v>
      </c>
      <c r="J84" s="81" t="str">
        <f t="shared" si="6"/>
        <v>-</v>
      </c>
      <c r="K84" s="67"/>
      <c r="L84" s="29" t="s">
        <v>15</v>
      </c>
      <c r="U84" s="22"/>
      <c r="V84" s="22"/>
      <c r="W84" s="22"/>
      <c r="AE84" s="1"/>
      <c r="AS84" s="13">
        <v>81</v>
      </c>
    </row>
    <row r="85" spans="1:45" ht="17.25" thickTop="1" thickBot="1" x14ac:dyDescent="0.3">
      <c r="A85" s="31" t="s">
        <v>87</v>
      </c>
      <c r="B85" s="39"/>
      <c r="C85" s="88"/>
      <c r="D85" s="94"/>
      <c r="E85" s="90" t="str">
        <f t="shared" si="4"/>
        <v>-</v>
      </c>
      <c r="F85" s="92"/>
      <c r="G85" s="85"/>
      <c r="H85" s="94"/>
      <c r="I85" s="84" t="str">
        <f t="shared" si="5"/>
        <v>-</v>
      </c>
      <c r="J85" s="82" t="str">
        <f t="shared" si="6"/>
        <v>-</v>
      </c>
      <c r="K85" s="67"/>
      <c r="L85" s="29" t="s">
        <v>15</v>
      </c>
      <c r="U85" s="22"/>
      <c r="V85" s="22"/>
      <c r="W85" s="22"/>
      <c r="AE85" s="1"/>
      <c r="AS85" s="13">
        <v>82</v>
      </c>
    </row>
    <row r="86" spans="1:45" ht="17.25" thickTop="1" thickBot="1" x14ac:dyDescent="0.3">
      <c r="A86" s="31" t="s">
        <v>88</v>
      </c>
      <c r="B86" s="40"/>
      <c r="C86" s="87"/>
      <c r="D86" s="93"/>
      <c r="E86" s="89" t="str">
        <f t="shared" si="4"/>
        <v>-</v>
      </c>
      <c r="F86" s="91"/>
      <c r="G86" s="86"/>
      <c r="H86" s="93"/>
      <c r="I86" s="83" t="str">
        <f t="shared" si="5"/>
        <v>-</v>
      </c>
      <c r="J86" s="81" t="str">
        <f t="shared" si="6"/>
        <v>-</v>
      </c>
      <c r="K86" s="67"/>
      <c r="L86" s="29" t="s">
        <v>15</v>
      </c>
      <c r="U86" s="22"/>
      <c r="V86" s="22"/>
      <c r="W86" s="22"/>
      <c r="AE86" s="1"/>
      <c r="AS86" s="13">
        <v>83</v>
      </c>
    </row>
    <row r="87" spans="1:45" ht="17.25" thickTop="1" thickBot="1" x14ac:dyDescent="0.3">
      <c r="A87" s="31" t="s">
        <v>89</v>
      </c>
      <c r="B87" s="39"/>
      <c r="C87" s="88"/>
      <c r="D87" s="94"/>
      <c r="E87" s="90" t="str">
        <f t="shared" si="4"/>
        <v>-</v>
      </c>
      <c r="F87" s="92"/>
      <c r="G87" s="85"/>
      <c r="H87" s="94"/>
      <c r="I87" s="84" t="str">
        <f t="shared" si="5"/>
        <v>-</v>
      </c>
      <c r="J87" s="82" t="str">
        <f t="shared" si="6"/>
        <v>-</v>
      </c>
      <c r="K87" s="67"/>
      <c r="L87" s="29" t="s">
        <v>15</v>
      </c>
      <c r="U87" s="22"/>
      <c r="V87" s="22"/>
      <c r="W87" s="22"/>
      <c r="AE87" s="1"/>
      <c r="AS87" s="13">
        <v>84</v>
      </c>
    </row>
    <row r="88" spans="1:45" ht="17.25" thickTop="1" thickBot="1" x14ac:dyDescent="0.3">
      <c r="A88" s="31" t="s">
        <v>90</v>
      </c>
      <c r="B88" s="40"/>
      <c r="C88" s="87"/>
      <c r="D88" s="93"/>
      <c r="E88" s="89" t="str">
        <f t="shared" si="4"/>
        <v>-</v>
      </c>
      <c r="F88" s="91"/>
      <c r="G88" s="86"/>
      <c r="H88" s="93"/>
      <c r="I88" s="83" t="str">
        <f t="shared" si="5"/>
        <v>-</v>
      </c>
      <c r="J88" s="81" t="str">
        <f t="shared" si="6"/>
        <v>-</v>
      </c>
      <c r="K88" s="67"/>
      <c r="L88" s="29" t="s">
        <v>15</v>
      </c>
      <c r="U88" s="22"/>
      <c r="V88" s="22"/>
      <c r="W88" s="22"/>
      <c r="AE88" s="1"/>
      <c r="AS88" s="13">
        <v>85</v>
      </c>
    </row>
    <row r="89" spans="1:45" ht="17.25" thickTop="1" thickBot="1" x14ac:dyDescent="0.3">
      <c r="A89" s="31" t="s">
        <v>91</v>
      </c>
      <c r="B89" s="39"/>
      <c r="C89" s="88"/>
      <c r="D89" s="94"/>
      <c r="E89" s="90" t="str">
        <f t="shared" si="4"/>
        <v>-</v>
      </c>
      <c r="F89" s="92"/>
      <c r="G89" s="85"/>
      <c r="H89" s="94"/>
      <c r="I89" s="84" t="str">
        <f t="shared" si="5"/>
        <v>-</v>
      </c>
      <c r="J89" s="82" t="str">
        <f t="shared" si="6"/>
        <v>-</v>
      </c>
      <c r="K89" s="67"/>
      <c r="L89" s="29" t="s">
        <v>15</v>
      </c>
      <c r="U89" s="22"/>
      <c r="V89" s="22"/>
      <c r="W89" s="22"/>
      <c r="AE89" s="1"/>
      <c r="AS89" s="13">
        <v>86</v>
      </c>
    </row>
    <row r="90" spans="1:45" ht="17.25" thickTop="1" thickBot="1" x14ac:dyDescent="0.3">
      <c r="A90" s="31" t="s">
        <v>92</v>
      </c>
      <c r="B90" s="40"/>
      <c r="C90" s="87"/>
      <c r="D90" s="93"/>
      <c r="E90" s="89" t="str">
        <f t="shared" si="4"/>
        <v>-</v>
      </c>
      <c r="F90" s="91"/>
      <c r="G90" s="86"/>
      <c r="H90" s="93"/>
      <c r="I90" s="83" t="str">
        <f t="shared" si="5"/>
        <v>-</v>
      </c>
      <c r="J90" s="81" t="str">
        <f t="shared" si="6"/>
        <v>-</v>
      </c>
      <c r="K90" s="67"/>
      <c r="L90" s="29" t="s">
        <v>15</v>
      </c>
      <c r="U90" s="22"/>
      <c r="V90" s="22"/>
      <c r="W90" s="22"/>
      <c r="AE90" s="1"/>
      <c r="AS90" s="13">
        <v>87</v>
      </c>
    </row>
    <row r="91" spans="1:45" ht="17.25" thickTop="1" thickBot="1" x14ac:dyDescent="0.3">
      <c r="A91" s="31" t="s">
        <v>93</v>
      </c>
      <c r="B91" s="39"/>
      <c r="C91" s="88"/>
      <c r="D91" s="94"/>
      <c r="E91" s="90" t="str">
        <f t="shared" si="4"/>
        <v>-</v>
      </c>
      <c r="F91" s="92"/>
      <c r="G91" s="85"/>
      <c r="H91" s="94"/>
      <c r="I91" s="84" t="str">
        <f t="shared" si="5"/>
        <v>-</v>
      </c>
      <c r="J91" s="82" t="str">
        <f t="shared" si="6"/>
        <v>-</v>
      </c>
      <c r="K91" s="67"/>
      <c r="L91" s="29" t="s">
        <v>15</v>
      </c>
      <c r="U91" s="22"/>
      <c r="V91" s="22"/>
      <c r="W91" s="22"/>
      <c r="AE91" s="1"/>
      <c r="AS91" s="13">
        <v>88</v>
      </c>
    </row>
    <row r="92" spans="1:45" ht="17.25" thickTop="1" thickBot="1" x14ac:dyDescent="0.3">
      <c r="A92" s="31" t="s">
        <v>94</v>
      </c>
      <c r="B92" s="40"/>
      <c r="C92" s="87"/>
      <c r="D92" s="93"/>
      <c r="E92" s="89" t="str">
        <f t="shared" si="4"/>
        <v>-</v>
      </c>
      <c r="F92" s="91"/>
      <c r="G92" s="86"/>
      <c r="H92" s="93"/>
      <c r="I92" s="83" t="str">
        <f t="shared" si="5"/>
        <v>-</v>
      </c>
      <c r="J92" s="81" t="str">
        <f t="shared" si="6"/>
        <v>-</v>
      </c>
      <c r="K92" s="67"/>
      <c r="L92" s="29" t="s">
        <v>15</v>
      </c>
      <c r="U92" s="22"/>
      <c r="V92" s="22"/>
      <c r="W92" s="22"/>
      <c r="AE92" s="1"/>
      <c r="AS92" s="13">
        <v>89</v>
      </c>
    </row>
    <row r="93" spans="1:45" ht="17.25" thickTop="1" thickBot="1" x14ac:dyDescent="0.3">
      <c r="A93" s="31" t="s">
        <v>95</v>
      </c>
      <c r="B93" s="39"/>
      <c r="C93" s="88"/>
      <c r="D93" s="94"/>
      <c r="E93" s="90" t="str">
        <f t="shared" si="4"/>
        <v>-</v>
      </c>
      <c r="F93" s="92"/>
      <c r="G93" s="85"/>
      <c r="H93" s="94"/>
      <c r="I93" s="84" t="str">
        <f t="shared" si="5"/>
        <v>-</v>
      </c>
      <c r="J93" s="82" t="str">
        <f t="shared" si="6"/>
        <v>-</v>
      </c>
      <c r="K93" s="67"/>
      <c r="L93" s="29" t="s">
        <v>15</v>
      </c>
      <c r="U93" s="22"/>
      <c r="V93" s="22"/>
      <c r="W93" s="22"/>
      <c r="AE93" s="1"/>
      <c r="AS93" s="13">
        <v>90</v>
      </c>
    </row>
    <row r="94" spans="1:45" ht="17.25" thickTop="1" thickBot="1" x14ac:dyDescent="0.3">
      <c r="A94" s="31" t="s">
        <v>96</v>
      </c>
      <c r="B94" s="40"/>
      <c r="C94" s="87"/>
      <c r="D94" s="93"/>
      <c r="E94" s="89" t="str">
        <f t="shared" si="4"/>
        <v>-</v>
      </c>
      <c r="F94" s="91"/>
      <c r="G94" s="86"/>
      <c r="H94" s="93"/>
      <c r="I94" s="83" t="str">
        <f t="shared" si="5"/>
        <v>-</v>
      </c>
      <c r="J94" s="81" t="str">
        <f t="shared" si="6"/>
        <v>-</v>
      </c>
      <c r="K94" s="67"/>
      <c r="L94" s="29" t="s">
        <v>15</v>
      </c>
      <c r="U94" s="22"/>
      <c r="V94" s="22"/>
      <c r="W94" s="22"/>
      <c r="AE94" s="1"/>
      <c r="AS94" s="13">
        <v>91</v>
      </c>
    </row>
    <row r="95" spans="1:45" ht="17.25" thickTop="1" thickBot="1" x14ac:dyDescent="0.3">
      <c r="A95" s="31" t="s">
        <v>97</v>
      </c>
      <c r="B95" s="39"/>
      <c r="C95" s="88"/>
      <c r="D95" s="94"/>
      <c r="E95" s="90" t="str">
        <f t="shared" si="4"/>
        <v>-</v>
      </c>
      <c r="F95" s="92"/>
      <c r="G95" s="85"/>
      <c r="H95" s="94"/>
      <c r="I95" s="84" t="str">
        <f t="shared" si="5"/>
        <v>-</v>
      </c>
      <c r="J95" s="82" t="str">
        <f t="shared" si="6"/>
        <v>-</v>
      </c>
      <c r="K95" s="67"/>
      <c r="L95" s="29" t="s">
        <v>15</v>
      </c>
      <c r="U95" s="22"/>
      <c r="V95" s="22"/>
      <c r="W95" s="22"/>
      <c r="AE95" s="1"/>
      <c r="AS95" s="13">
        <v>92</v>
      </c>
    </row>
    <row r="96" spans="1:45" ht="17.25" thickTop="1" thickBot="1" x14ac:dyDescent="0.3">
      <c r="A96" s="31" t="s">
        <v>98</v>
      </c>
      <c r="B96" s="40"/>
      <c r="C96" s="87"/>
      <c r="D96" s="93"/>
      <c r="E96" s="89" t="str">
        <f t="shared" si="4"/>
        <v>-</v>
      </c>
      <c r="F96" s="91"/>
      <c r="G96" s="86"/>
      <c r="H96" s="93"/>
      <c r="I96" s="83" t="str">
        <f t="shared" si="5"/>
        <v>-</v>
      </c>
      <c r="J96" s="81" t="str">
        <f t="shared" si="6"/>
        <v>-</v>
      </c>
      <c r="K96" s="67"/>
      <c r="L96" s="29" t="s">
        <v>15</v>
      </c>
      <c r="U96" s="22"/>
      <c r="V96" s="22"/>
      <c r="W96" s="22"/>
      <c r="AE96" s="1"/>
      <c r="AS96" s="13">
        <v>93</v>
      </c>
    </row>
    <row r="97" spans="1:45" ht="17.25" thickTop="1" thickBot="1" x14ac:dyDescent="0.3">
      <c r="A97" s="31" t="s">
        <v>99</v>
      </c>
      <c r="B97" s="39"/>
      <c r="C97" s="88"/>
      <c r="D97" s="94"/>
      <c r="E97" s="90" t="str">
        <f t="shared" si="4"/>
        <v>-</v>
      </c>
      <c r="F97" s="92"/>
      <c r="G97" s="85"/>
      <c r="H97" s="94"/>
      <c r="I97" s="84" t="str">
        <f t="shared" si="5"/>
        <v>-</v>
      </c>
      <c r="J97" s="82" t="str">
        <f t="shared" si="6"/>
        <v>-</v>
      </c>
      <c r="K97" s="67"/>
      <c r="L97" s="29" t="s">
        <v>15</v>
      </c>
      <c r="U97" s="22"/>
      <c r="V97" s="22"/>
      <c r="W97" s="22"/>
      <c r="AE97" s="1"/>
      <c r="AS97" s="13">
        <v>94</v>
      </c>
    </row>
    <row r="98" spans="1:45" ht="17.25" thickTop="1" thickBot="1" x14ac:dyDescent="0.3">
      <c r="A98" s="31" t="s">
        <v>100</v>
      </c>
      <c r="B98" s="40"/>
      <c r="C98" s="87"/>
      <c r="D98" s="93"/>
      <c r="E98" s="89" t="str">
        <f t="shared" si="4"/>
        <v>-</v>
      </c>
      <c r="F98" s="91"/>
      <c r="G98" s="86"/>
      <c r="H98" s="93"/>
      <c r="I98" s="83" t="str">
        <f t="shared" si="5"/>
        <v>-</v>
      </c>
      <c r="J98" s="81" t="str">
        <f t="shared" si="6"/>
        <v>-</v>
      </c>
      <c r="K98" s="67"/>
      <c r="L98" s="29" t="s">
        <v>15</v>
      </c>
      <c r="U98" s="22"/>
      <c r="V98" s="22"/>
      <c r="W98" s="22"/>
      <c r="AE98" s="1"/>
      <c r="AS98" s="13">
        <v>95</v>
      </c>
    </row>
    <row r="99" spans="1:45" ht="17.25" thickTop="1" thickBot="1" x14ac:dyDescent="0.3">
      <c r="A99" s="31" t="s">
        <v>101</v>
      </c>
      <c r="B99" s="39"/>
      <c r="C99" s="88"/>
      <c r="D99" s="94"/>
      <c r="E99" s="90" t="str">
        <f t="shared" si="4"/>
        <v>-</v>
      </c>
      <c r="F99" s="92"/>
      <c r="G99" s="85"/>
      <c r="H99" s="94"/>
      <c r="I99" s="84" t="str">
        <f t="shared" si="5"/>
        <v>-</v>
      </c>
      <c r="J99" s="82" t="str">
        <f t="shared" si="6"/>
        <v>-</v>
      </c>
      <c r="K99" s="67"/>
      <c r="L99" s="29" t="s">
        <v>15</v>
      </c>
      <c r="U99" s="22"/>
      <c r="V99" s="22"/>
      <c r="W99" s="22"/>
      <c r="AE99" s="1"/>
      <c r="AS99" s="13">
        <v>96</v>
      </c>
    </row>
    <row r="100" spans="1:45" ht="17.25" thickTop="1" thickBot="1" x14ac:dyDescent="0.3">
      <c r="A100" s="31" t="s">
        <v>102</v>
      </c>
      <c r="B100" s="40"/>
      <c r="C100" s="87"/>
      <c r="D100" s="93"/>
      <c r="E100" s="89" t="str">
        <f t="shared" si="4"/>
        <v>-</v>
      </c>
      <c r="F100" s="91"/>
      <c r="G100" s="86"/>
      <c r="H100" s="93"/>
      <c r="I100" s="83" t="str">
        <f t="shared" si="5"/>
        <v>-</v>
      </c>
      <c r="J100" s="81" t="str">
        <f t="shared" si="6"/>
        <v>-</v>
      </c>
      <c r="K100" s="67"/>
      <c r="L100" s="29" t="s">
        <v>15</v>
      </c>
      <c r="U100" s="22"/>
      <c r="V100" s="22"/>
      <c r="W100" s="22"/>
      <c r="AE100" s="1"/>
      <c r="AS100" s="13">
        <v>97</v>
      </c>
    </row>
    <row r="101" spans="1:45" ht="17.25" thickTop="1" thickBot="1" x14ac:dyDescent="0.3">
      <c r="A101" s="31" t="s">
        <v>103</v>
      </c>
      <c r="B101" s="39"/>
      <c r="C101" s="88"/>
      <c r="D101" s="94"/>
      <c r="E101" s="90" t="str">
        <f t="shared" si="4"/>
        <v>-</v>
      </c>
      <c r="F101" s="92"/>
      <c r="G101" s="85"/>
      <c r="H101" s="94"/>
      <c r="I101" s="84" t="str">
        <f t="shared" si="5"/>
        <v>-</v>
      </c>
      <c r="J101" s="82" t="str">
        <f t="shared" si="6"/>
        <v>-</v>
      </c>
      <c r="K101" s="67"/>
      <c r="L101" s="29" t="s">
        <v>15</v>
      </c>
      <c r="U101" s="22"/>
      <c r="V101" s="22"/>
      <c r="W101" s="22"/>
      <c r="AE101" s="1"/>
      <c r="AS101" s="13">
        <v>98</v>
      </c>
    </row>
    <row r="102" spans="1:45" ht="17.25" thickTop="1" thickBot="1" x14ac:dyDescent="0.3">
      <c r="A102" s="31" t="s">
        <v>104</v>
      </c>
      <c r="B102" s="40"/>
      <c r="C102" s="87"/>
      <c r="D102" s="93"/>
      <c r="E102" s="89" t="str">
        <f t="shared" si="4"/>
        <v>-</v>
      </c>
      <c r="F102" s="91"/>
      <c r="G102" s="86"/>
      <c r="H102" s="93"/>
      <c r="I102" s="83" t="str">
        <f t="shared" si="5"/>
        <v>-</v>
      </c>
      <c r="J102" s="81" t="str">
        <f t="shared" si="6"/>
        <v>-</v>
      </c>
      <c r="K102" s="67"/>
      <c r="L102" s="29" t="s">
        <v>15</v>
      </c>
      <c r="U102" s="22"/>
      <c r="V102" s="22"/>
      <c r="W102" s="22"/>
      <c r="AE102" s="1"/>
      <c r="AS102" s="13">
        <v>99</v>
      </c>
    </row>
    <row r="103" spans="1:45" ht="17.25" thickTop="1" thickBot="1" x14ac:dyDescent="0.3">
      <c r="A103" s="31" t="s">
        <v>105</v>
      </c>
      <c r="B103" s="39"/>
      <c r="C103" s="88"/>
      <c r="D103" s="94"/>
      <c r="E103" s="90" t="str">
        <f t="shared" si="4"/>
        <v>-</v>
      </c>
      <c r="F103" s="92"/>
      <c r="G103" s="85"/>
      <c r="H103" s="94"/>
      <c r="I103" s="84" t="str">
        <f t="shared" si="5"/>
        <v>-</v>
      </c>
      <c r="J103" s="82" t="str">
        <f t="shared" si="6"/>
        <v>-</v>
      </c>
      <c r="K103" s="67"/>
      <c r="L103" s="29" t="s">
        <v>15</v>
      </c>
      <c r="U103" s="22"/>
      <c r="V103" s="22"/>
      <c r="W103" s="22"/>
      <c r="AE103" s="1"/>
      <c r="AS103" s="32">
        <v>100</v>
      </c>
    </row>
    <row r="104" spans="1:45" ht="17.25" thickTop="1" thickBot="1" x14ac:dyDescent="0.3">
      <c r="A104" s="31" t="s">
        <v>106</v>
      </c>
      <c r="B104" s="40"/>
      <c r="C104" s="87"/>
      <c r="D104" s="93"/>
      <c r="E104" s="89" t="str">
        <f t="shared" si="4"/>
        <v>-</v>
      </c>
      <c r="F104" s="91"/>
      <c r="G104" s="86"/>
      <c r="H104" s="93"/>
      <c r="I104" s="83" t="str">
        <f t="shared" si="5"/>
        <v>-</v>
      </c>
      <c r="J104" s="81" t="str">
        <f t="shared" si="6"/>
        <v>-</v>
      </c>
      <c r="K104" s="67"/>
      <c r="L104" s="29" t="s">
        <v>15</v>
      </c>
      <c r="U104" s="22"/>
      <c r="V104" s="22"/>
      <c r="W104" s="22"/>
      <c r="AE104" s="1"/>
    </row>
    <row r="105" spans="1:45" ht="17.25" thickTop="1" thickBot="1" x14ac:dyDescent="0.3">
      <c r="A105" s="31" t="s">
        <v>107</v>
      </c>
      <c r="B105" s="39"/>
      <c r="C105" s="88"/>
      <c r="D105" s="94"/>
      <c r="E105" s="90" t="str">
        <f t="shared" si="4"/>
        <v>-</v>
      </c>
      <c r="F105" s="92"/>
      <c r="G105" s="85"/>
      <c r="H105" s="94"/>
      <c r="I105" s="84" t="str">
        <f t="shared" si="5"/>
        <v>-</v>
      </c>
      <c r="J105" s="82" t="str">
        <f t="shared" si="6"/>
        <v>-</v>
      </c>
      <c r="K105" s="67"/>
      <c r="L105" s="29" t="s">
        <v>15</v>
      </c>
      <c r="U105" s="22"/>
      <c r="V105" s="22"/>
      <c r="W105" s="22"/>
      <c r="AE105" s="1"/>
    </row>
    <row r="106" spans="1:45" ht="17.25" thickTop="1" thickBot="1" x14ac:dyDescent="0.3">
      <c r="A106" s="31" t="s">
        <v>108</v>
      </c>
      <c r="B106" s="40"/>
      <c r="C106" s="87"/>
      <c r="D106" s="93"/>
      <c r="E106" s="89" t="str">
        <f t="shared" si="4"/>
        <v>-</v>
      </c>
      <c r="F106" s="91"/>
      <c r="G106" s="86"/>
      <c r="H106" s="93"/>
      <c r="I106" s="83" t="str">
        <f t="shared" si="5"/>
        <v>-</v>
      </c>
      <c r="J106" s="81" t="str">
        <f t="shared" si="6"/>
        <v>-</v>
      </c>
      <c r="K106" s="67"/>
      <c r="L106" s="29" t="s">
        <v>15</v>
      </c>
      <c r="U106" s="22"/>
      <c r="V106" s="22"/>
      <c r="W106" s="22"/>
      <c r="AE106" s="1"/>
    </row>
    <row r="107" spans="1:45" ht="17.25" thickTop="1" thickBot="1" x14ac:dyDescent="0.3">
      <c r="A107" s="31" t="s">
        <v>109</v>
      </c>
      <c r="B107" s="39"/>
      <c r="C107" s="88"/>
      <c r="D107" s="94"/>
      <c r="E107" s="90" t="str">
        <f t="shared" si="4"/>
        <v>-</v>
      </c>
      <c r="F107" s="92"/>
      <c r="G107" s="85"/>
      <c r="H107" s="94"/>
      <c r="I107" s="84" t="str">
        <f t="shared" si="5"/>
        <v>-</v>
      </c>
      <c r="J107" s="82" t="str">
        <f t="shared" si="6"/>
        <v>-</v>
      </c>
      <c r="K107" s="67"/>
      <c r="L107" s="29" t="s">
        <v>15</v>
      </c>
      <c r="U107" s="22"/>
      <c r="V107" s="22"/>
      <c r="W107" s="22"/>
      <c r="AE107" s="1"/>
    </row>
    <row r="108" spans="1:45" ht="17.25" thickTop="1" thickBot="1" x14ac:dyDescent="0.3">
      <c r="A108" s="31" t="s">
        <v>110</v>
      </c>
      <c r="B108" s="40"/>
      <c r="C108" s="87"/>
      <c r="D108" s="93"/>
      <c r="E108" s="89" t="str">
        <f t="shared" si="4"/>
        <v>-</v>
      </c>
      <c r="F108" s="91"/>
      <c r="G108" s="86"/>
      <c r="H108" s="93"/>
      <c r="I108" s="83" t="str">
        <f t="shared" si="5"/>
        <v>-</v>
      </c>
      <c r="J108" s="81" t="str">
        <f t="shared" si="6"/>
        <v>-</v>
      </c>
      <c r="K108" s="67"/>
      <c r="L108" s="29" t="s">
        <v>15</v>
      </c>
      <c r="U108" s="22"/>
      <c r="V108" s="22"/>
      <c r="W108" s="22"/>
      <c r="AE108" s="1"/>
    </row>
    <row r="109" spans="1:45" ht="17.25" thickTop="1" thickBot="1" x14ac:dyDescent="0.3">
      <c r="A109" s="31" t="s">
        <v>111</v>
      </c>
      <c r="B109" s="39"/>
      <c r="C109" s="88"/>
      <c r="D109" s="94"/>
      <c r="E109" s="90" t="str">
        <f t="shared" si="4"/>
        <v>-</v>
      </c>
      <c r="F109" s="92"/>
      <c r="G109" s="85"/>
      <c r="H109" s="94"/>
      <c r="I109" s="84" t="str">
        <f t="shared" si="5"/>
        <v>-</v>
      </c>
      <c r="J109" s="82" t="str">
        <f t="shared" si="6"/>
        <v>-</v>
      </c>
      <c r="K109" s="67"/>
      <c r="L109" s="29" t="s">
        <v>15</v>
      </c>
      <c r="U109" s="22"/>
      <c r="V109" s="22"/>
      <c r="W109" s="22"/>
      <c r="AE109" s="1"/>
    </row>
    <row r="110" spans="1:45" ht="17.25" thickTop="1" thickBot="1" x14ac:dyDescent="0.3">
      <c r="A110" s="31" t="s">
        <v>112</v>
      </c>
      <c r="B110" s="40"/>
      <c r="C110" s="87"/>
      <c r="D110" s="93"/>
      <c r="E110" s="89" t="str">
        <f t="shared" si="4"/>
        <v>-</v>
      </c>
      <c r="F110" s="91"/>
      <c r="G110" s="86"/>
      <c r="H110" s="93"/>
      <c r="I110" s="83" t="str">
        <f t="shared" si="5"/>
        <v>-</v>
      </c>
      <c r="J110" s="81" t="str">
        <f t="shared" si="6"/>
        <v>-</v>
      </c>
      <c r="K110" s="67"/>
      <c r="L110" s="29" t="s">
        <v>15</v>
      </c>
      <c r="U110" s="22"/>
      <c r="V110" s="22"/>
      <c r="W110" s="22"/>
      <c r="AE110" s="1"/>
    </row>
    <row r="111" spans="1:45" ht="17.25" thickTop="1" thickBot="1" x14ac:dyDescent="0.3">
      <c r="A111" s="31" t="s">
        <v>113</v>
      </c>
      <c r="B111" s="39"/>
      <c r="C111" s="88"/>
      <c r="D111" s="94"/>
      <c r="E111" s="90" t="str">
        <f t="shared" si="4"/>
        <v>-</v>
      </c>
      <c r="F111" s="92"/>
      <c r="G111" s="85"/>
      <c r="H111" s="94"/>
      <c r="I111" s="84" t="str">
        <f t="shared" si="5"/>
        <v>-</v>
      </c>
      <c r="J111" s="82" t="str">
        <f t="shared" si="6"/>
        <v>-</v>
      </c>
      <c r="K111" s="67"/>
      <c r="L111" s="29" t="s">
        <v>15</v>
      </c>
      <c r="U111" s="22"/>
      <c r="V111" s="22"/>
      <c r="W111" s="22"/>
      <c r="AE111" s="1"/>
    </row>
    <row r="112" spans="1:45" ht="17.25" thickTop="1" thickBot="1" x14ac:dyDescent="0.3">
      <c r="A112" s="31" t="s">
        <v>114</v>
      </c>
      <c r="B112" s="40"/>
      <c r="C112" s="87"/>
      <c r="D112" s="93"/>
      <c r="E112" s="89" t="str">
        <f t="shared" si="4"/>
        <v>-</v>
      </c>
      <c r="F112" s="91"/>
      <c r="G112" s="86"/>
      <c r="H112" s="93"/>
      <c r="I112" s="83" t="str">
        <f t="shared" si="5"/>
        <v>-</v>
      </c>
      <c r="J112" s="81" t="str">
        <f t="shared" si="6"/>
        <v>-</v>
      </c>
      <c r="K112" s="67"/>
      <c r="L112" s="29" t="s">
        <v>15</v>
      </c>
      <c r="U112" s="22"/>
      <c r="V112" s="22"/>
      <c r="W112" s="22"/>
      <c r="AE112" s="1"/>
    </row>
    <row r="113" spans="1:31" ht="17.25" thickTop="1" thickBot="1" x14ac:dyDescent="0.3">
      <c r="A113" s="31" t="s">
        <v>115</v>
      </c>
      <c r="B113" s="39"/>
      <c r="C113" s="88"/>
      <c r="D113" s="94"/>
      <c r="E113" s="90" t="str">
        <f t="shared" si="4"/>
        <v>-</v>
      </c>
      <c r="F113" s="92"/>
      <c r="G113" s="85"/>
      <c r="H113" s="94"/>
      <c r="I113" s="84" t="str">
        <f t="shared" si="5"/>
        <v>-</v>
      </c>
      <c r="J113" s="82" t="str">
        <f t="shared" si="6"/>
        <v>-</v>
      </c>
      <c r="K113" s="67"/>
      <c r="L113" s="29" t="s">
        <v>15</v>
      </c>
      <c r="U113" s="22"/>
      <c r="V113" s="22"/>
      <c r="W113" s="22"/>
      <c r="AE113" s="1"/>
    </row>
    <row r="114" spans="1:31" ht="17.25" thickTop="1" thickBot="1" x14ac:dyDescent="0.3">
      <c r="A114" s="31" t="s">
        <v>116</v>
      </c>
      <c r="B114" s="40"/>
      <c r="C114" s="87"/>
      <c r="D114" s="93"/>
      <c r="E114" s="89" t="str">
        <f t="shared" si="4"/>
        <v>-</v>
      </c>
      <c r="F114" s="91"/>
      <c r="G114" s="86"/>
      <c r="H114" s="93"/>
      <c r="I114" s="83" t="str">
        <f t="shared" si="5"/>
        <v>-</v>
      </c>
      <c r="J114" s="81" t="str">
        <f t="shared" si="6"/>
        <v>-</v>
      </c>
      <c r="K114" s="67"/>
      <c r="L114" s="29" t="s">
        <v>15</v>
      </c>
      <c r="U114" s="22"/>
      <c r="V114" s="22"/>
      <c r="W114" s="22"/>
      <c r="AE114" s="1"/>
    </row>
    <row r="115" spans="1:31" ht="17.25" thickTop="1" thickBot="1" x14ac:dyDescent="0.3">
      <c r="A115" s="31" t="s">
        <v>117</v>
      </c>
      <c r="B115" s="39"/>
      <c r="C115" s="88"/>
      <c r="D115" s="94"/>
      <c r="E115" s="90" t="str">
        <f t="shared" si="4"/>
        <v>-</v>
      </c>
      <c r="F115" s="92"/>
      <c r="G115" s="85"/>
      <c r="H115" s="94"/>
      <c r="I115" s="84" t="str">
        <f t="shared" si="5"/>
        <v>-</v>
      </c>
      <c r="J115" s="82" t="str">
        <f t="shared" si="6"/>
        <v>-</v>
      </c>
      <c r="K115" s="67"/>
      <c r="L115" s="29" t="s">
        <v>15</v>
      </c>
      <c r="U115" s="22"/>
      <c r="V115" s="22"/>
      <c r="W115" s="22"/>
      <c r="AE115" s="1"/>
    </row>
    <row r="116" spans="1:31" ht="17.25" thickTop="1" thickBot="1" x14ac:dyDescent="0.3">
      <c r="A116" s="31" t="s">
        <v>118</v>
      </c>
      <c r="B116" s="40"/>
      <c r="C116" s="87"/>
      <c r="D116" s="93"/>
      <c r="E116" s="89" t="str">
        <f t="shared" si="4"/>
        <v>-</v>
      </c>
      <c r="F116" s="91"/>
      <c r="G116" s="86"/>
      <c r="H116" s="93"/>
      <c r="I116" s="83" t="str">
        <f t="shared" si="5"/>
        <v>-</v>
      </c>
      <c r="J116" s="81" t="str">
        <f t="shared" si="6"/>
        <v>-</v>
      </c>
      <c r="K116" s="67"/>
      <c r="L116" s="29" t="s">
        <v>15</v>
      </c>
      <c r="U116" s="22"/>
      <c r="V116" s="22"/>
      <c r="W116" s="22"/>
      <c r="AE116" s="1"/>
    </row>
    <row r="117" spans="1:31" ht="17.25" thickTop="1" thickBot="1" x14ac:dyDescent="0.3">
      <c r="A117" s="31" t="s">
        <v>119</v>
      </c>
      <c r="B117" s="39"/>
      <c r="C117" s="88"/>
      <c r="D117" s="94"/>
      <c r="E117" s="90" t="str">
        <f t="shared" si="4"/>
        <v>-</v>
      </c>
      <c r="F117" s="92"/>
      <c r="G117" s="85"/>
      <c r="H117" s="94"/>
      <c r="I117" s="84" t="str">
        <f t="shared" si="5"/>
        <v>-</v>
      </c>
      <c r="J117" s="82" t="str">
        <f t="shared" si="6"/>
        <v>-</v>
      </c>
      <c r="K117" s="67"/>
      <c r="L117" s="29" t="s">
        <v>15</v>
      </c>
      <c r="U117" s="22"/>
      <c r="V117" s="22"/>
      <c r="W117" s="22"/>
      <c r="AE117" s="1"/>
    </row>
    <row r="118" spans="1:31" ht="17.25" thickTop="1" thickBot="1" x14ac:dyDescent="0.3">
      <c r="A118" s="31" t="s">
        <v>120</v>
      </c>
      <c r="B118" s="40"/>
      <c r="C118" s="87"/>
      <c r="D118" s="93"/>
      <c r="E118" s="89" t="str">
        <f t="shared" si="4"/>
        <v>-</v>
      </c>
      <c r="F118" s="91"/>
      <c r="G118" s="86"/>
      <c r="H118" s="93"/>
      <c r="I118" s="83" t="str">
        <f t="shared" si="5"/>
        <v>-</v>
      </c>
      <c r="J118" s="81" t="str">
        <f t="shared" si="6"/>
        <v>-</v>
      </c>
      <c r="K118" s="67"/>
      <c r="L118" s="29" t="s">
        <v>15</v>
      </c>
      <c r="U118" s="22"/>
      <c r="V118" s="22"/>
      <c r="W118" s="22"/>
      <c r="AE118" s="1"/>
    </row>
    <row r="119" spans="1:31" ht="17.25" thickTop="1" thickBot="1" x14ac:dyDescent="0.3">
      <c r="A119" s="31" t="s">
        <v>121</v>
      </c>
      <c r="B119" s="39"/>
      <c r="C119" s="88"/>
      <c r="D119" s="94"/>
      <c r="E119" s="90" t="str">
        <f t="shared" si="4"/>
        <v>-</v>
      </c>
      <c r="F119" s="92"/>
      <c r="G119" s="85"/>
      <c r="H119" s="94"/>
      <c r="I119" s="84" t="str">
        <f t="shared" si="5"/>
        <v>-</v>
      </c>
      <c r="J119" s="82" t="str">
        <f t="shared" si="6"/>
        <v>-</v>
      </c>
      <c r="K119" s="67"/>
      <c r="L119" s="29" t="s">
        <v>15</v>
      </c>
      <c r="U119" s="22"/>
      <c r="V119" s="22"/>
      <c r="W119" s="22"/>
      <c r="AE119" s="1"/>
    </row>
    <row r="120" spans="1:31" ht="17.25" thickTop="1" thickBot="1" x14ac:dyDescent="0.3">
      <c r="A120" s="31" t="s">
        <v>122</v>
      </c>
      <c r="B120" s="40"/>
      <c r="C120" s="87"/>
      <c r="D120" s="93"/>
      <c r="E120" s="89" t="str">
        <f t="shared" si="4"/>
        <v>-</v>
      </c>
      <c r="F120" s="91"/>
      <c r="G120" s="86"/>
      <c r="H120" s="93"/>
      <c r="I120" s="83" t="str">
        <f t="shared" si="5"/>
        <v>-</v>
      </c>
      <c r="J120" s="81" t="str">
        <f t="shared" si="6"/>
        <v>-</v>
      </c>
      <c r="K120" s="67"/>
      <c r="L120" s="29" t="s">
        <v>15</v>
      </c>
      <c r="U120" s="22"/>
      <c r="V120" s="22"/>
      <c r="W120" s="22"/>
      <c r="AE120" s="1"/>
    </row>
    <row r="121" spans="1:31" ht="17.25" thickTop="1" thickBot="1" x14ac:dyDescent="0.3">
      <c r="A121" s="31" t="s">
        <v>123</v>
      </c>
      <c r="B121" s="39"/>
      <c r="C121" s="88"/>
      <c r="D121" s="94"/>
      <c r="E121" s="90" t="str">
        <f t="shared" si="4"/>
        <v>-</v>
      </c>
      <c r="F121" s="92"/>
      <c r="G121" s="85"/>
      <c r="H121" s="94"/>
      <c r="I121" s="84" t="str">
        <f t="shared" si="5"/>
        <v>-</v>
      </c>
      <c r="J121" s="82" t="str">
        <f t="shared" si="6"/>
        <v>-</v>
      </c>
      <c r="K121" s="67"/>
      <c r="L121" s="29" t="s">
        <v>15</v>
      </c>
      <c r="U121" s="22"/>
      <c r="V121" s="22"/>
      <c r="W121" s="22"/>
      <c r="AE121" s="1"/>
    </row>
    <row r="122" spans="1:31" ht="17.25" thickTop="1" thickBot="1" x14ac:dyDescent="0.3">
      <c r="A122" s="31" t="s">
        <v>124</v>
      </c>
      <c r="B122" s="40"/>
      <c r="C122" s="87"/>
      <c r="D122" s="93"/>
      <c r="E122" s="89" t="str">
        <f t="shared" si="4"/>
        <v>-</v>
      </c>
      <c r="F122" s="91"/>
      <c r="G122" s="86"/>
      <c r="H122" s="93"/>
      <c r="I122" s="83" t="str">
        <f t="shared" si="5"/>
        <v>-</v>
      </c>
      <c r="J122" s="81" t="str">
        <f t="shared" si="6"/>
        <v>-</v>
      </c>
      <c r="K122" s="67"/>
      <c r="L122" s="29" t="s">
        <v>15</v>
      </c>
      <c r="U122" s="22"/>
      <c r="V122" s="22"/>
      <c r="W122" s="22"/>
      <c r="AE122" s="1"/>
    </row>
    <row r="123" spans="1:31" ht="17.25" thickTop="1" thickBot="1" x14ac:dyDescent="0.3">
      <c r="A123" s="31" t="s">
        <v>125</v>
      </c>
      <c r="B123" s="39"/>
      <c r="C123" s="88"/>
      <c r="D123" s="94"/>
      <c r="E123" s="90" t="str">
        <f t="shared" si="4"/>
        <v>-</v>
      </c>
      <c r="F123" s="92"/>
      <c r="G123" s="85"/>
      <c r="H123" s="94"/>
      <c r="I123" s="84" t="str">
        <f t="shared" si="5"/>
        <v>-</v>
      </c>
      <c r="J123" s="82" t="str">
        <f t="shared" si="6"/>
        <v>-</v>
      </c>
      <c r="K123" s="67"/>
      <c r="L123" s="29" t="s">
        <v>15</v>
      </c>
      <c r="U123" s="22"/>
      <c r="V123" s="22"/>
      <c r="W123" s="22"/>
      <c r="AE123" s="1"/>
    </row>
    <row r="124" spans="1:31" ht="17.25" thickTop="1" thickBot="1" x14ac:dyDescent="0.3">
      <c r="A124" s="31" t="s">
        <v>126</v>
      </c>
      <c r="B124" s="40"/>
      <c r="C124" s="87"/>
      <c r="D124" s="93"/>
      <c r="E124" s="89" t="str">
        <f t="shared" si="4"/>
        <v>-</v>
      </c>
      <c r="F124" s="91"/>
      <c r="G124" s="86"/>
      <c r="H124" s="93"/>
      <c r="I124" s="83" t="str">
        <f t="shared" si="5"/>
        <v>-</v>
      </c>
      <c r="J124" s="81" t="str">
        <f t="shared" si="6"/>
        <v>-</v>
      </c>
      <c r="K124" s="67"/>
      <c r="L124" s="29" t="s">
        <v>15</v>
      </c>
      <c r="U124" s="22"/>
      <c r="V124" s="22"/>
      <c r="W124" s="22"/>
      <c r="AE124" s="1"/>
    </row>
    <row r="125" spans="1:31" ht="17.25" thickTop="1" thickBot="1" x14ac:dyDescent="0.3">
      <c r="A125" s="31" t="s">
        <v>127</v>
      </c>
      <c r="B125" s="39"/>
      <c r="C125" s="88"/>
      <c r="D125" s="94"/>
      <c r="E125" s="90" t="str">
        <f t="shared" si="4"/>
        <v>-</v>
      </c>
      <c r="F125" s="92"/>
      <c r="G125" s="85"/>
      <c r="H125" s="94"/>
      <c r="I125" s="84" t="str">
        <f t="shared" si="5"/>
        <v>-</v>
      </c>
      <c r="J125" s="82" t="str">
        <f t="shared" si="6"/>
        <v>-</v>
      </c>
      <c r="K125" s="67"/>
      <c r="L125" s="29" t="s">
        <v>15</v>
      </c>
      <c r="U125" s="22"/>
      <c r="V125" s="22"/>
      <c r="W125" s="22"/>
      <c r="AE125" s="1"/>
    </row>
    <row r="126" spans="1:31" ht="17.25" thickTop="1" thickBot="1" x14ac:dyDescent="0.3">
      <c r="A126" s="31" t="s">
        <v>128</v>
      </c>
      <c r="B126" s="40"/>
      <c r="C126" s="87"/>
      <c r="D126" s="93"/>
      <c r="E126" s="89" t="str">
        <f t="shared" si="4"/>
        <v>-</v>
      </c>
      <c r="F126" s="91"/>
      <c r="G126" s="86"/>
      <c r="H126" s="93"/>
      <c r="I126" s="83" t="str">
        <f t="shared" si="5"/>
        <v>-</v>
      </c>
      <c r="J126" s="81" t="str">
        <f t="shared" si="6"/>
        <v>-</v>
      </c>
      <c r="K126" s="67"/>
      <c r="L126" s="29" t="s">
        <v>15</v>
      </c>
      <c r="U126" s="22"/>
      <c r="V126" s="22"/>
      <c r="W126" s="22"/>
      <c r="AE126" s="1"/>
    </row>
    <row r="127" spans="1:31" ht="17.25" thickTop="1" thickBot="1" x14ac:dyDescent="0.3">
      <c r="A127" s="31" t="s">
        <v>129</v>
      </c>
      <c r="B127" s="39"/>
      <c r="C127" s="88"/>
      <c r="D127" s="94"/>
      <c r="E127" s="90" t="str">
        <f t="shared" si="4"/>
        <v>-</v>
      </c>
      <c r="F127" s="92"/>
      <c r="G127" s="85"/>
      <c r="H127" s="94"/>
      <c r="I127" s="84" t="str">
        <f t="shared" si="5"/>
        <v>-</v>
      </c>
      <c r="J127" s="82" t="str">
        <f t="shared" si="6"/>
        <v>-</v>
      </c>
      <c r="K127" s="67"/>
      <c r="L127" s="29" t="s">
        <v>15</v>
      </c>
      <c r="U127" s="22"/>
      <c r="V127" s="22"/>
      <c r="W127" s="22"/>
      <c r="AE127" s="1"/>
    </row>
    <row r="128" spans="1:31" ht="17.25" thickTop="1" thickBot="1" x14ac:dyDescent="0.3">
      <c r="A128" s="31" t="s">
        <v>130</v>
      </c>
      <c r="B128" s="40"/>
      <c r="C128" s="87"/>
      <c r="D128" s="93"/>
      <c r="E128" s="89" t="str">
        <f t="shared" si="4"/>
        <v>-</v>
      </c>
      <c r="F128" s="91"/>
      <c r="G128" s="86"/>
      <c r="H128" s="93"/>
      <c r="I128" s="83" t="str">
        <f t="shared" si="5"/>
        <v>-</v>
      </c>
      <c r="J128" s="81" t="str">
        <f t="shared" si="6"/>
        <v>-</v>
      </c>
      <c r="K128" s="67"/>
      <c r="L128" s="29" t="s">
        <v>15</v>
      </c>
      <c r="U128" s="22"/>
      <c r="V128" s="22"/>
      <c r="W128" s="22"/>
      <c r="AE128" s="1"/>
    </row>
    <row r="129" spans="1:31" ht="17.25" thickTop="1" thickBot="1" x14ac:dyDescent="0.3">
      <c r="A129" s="31" t="s">
        <v>131</v>
      </c>
      <c r="B129" s="39"/>
      <c r="C129" s="88"/>
      <c r="D129" s="94"/>
      <c r="E129" s="90" t="str">
        <f t="shared" si="4"/>
        <v>-</v>
      </c>
      <c r="F129" s="92"/>
      <c r="G129" s="85"/>
      <c r="H129" s="94"/>
      <c r="I129" s="84" t="str">
        <f t="shared" si="5"/>
        <v>-</v>
      </c>
      <c r="J129" s="82" t="str">
        <f t="shared" si="6"/>
        <v>-</v>
      </c>
      <c r="K129" s="67"/>
      <c r="L129" s="29" t="s">
        <v>15</v>
      </c>
      <c r="U129" s="22"/>
      <c r="V129" s="22"/>
      <c r="W129" s="22"/>
      <c r="AE129" s="1"/>
    </row>
    <row r="130" spans="1:31" ht="17.25" thickTop="1" thickBot="1" x14ac:dyDescent="0.3">
      <c r="A130" s="31" t="s">
        <v>132</v>
      </c>
      <c r="B130" s="40"/>
      <c r="C130" s="87"/>
      <c r="D130" s="93"/>
      <c r="E130" s="89" t="str">
        <f t="shared" si="4"/>
        <v>-</v>
      </c>
      <c r="F130" s="91"/>
      <c r="G130" s="86"/>
      <c r="H130" s="93"/>
      <c r="I130" s="83" t="str">
        <f t="shared" si="5"/>
        <v>-</v>
      </c>
      <c r="J130" s="81" t="str">
        <f t="shared" si="6"/>
        <v>-</v>
      </c>
      <c r="K130" s="67"/>
      <c r="L130" s="29" t="s">
        <v>15</v>
      </c>
      <c r="U130" s="22"/>
      <c r="V130" s="22"/>
      <c r="W130" s="22"/>
      <c r="AE130" s="1"/>
    </row>
    <row r="131" spans="1:31" ht="17.25" thickTop="1" thickBot="1" x14ac:dyDescent="0.3">
      <c r="A131" s="31" t="s">
        <v>133</v>
      </c>
      <c r="B131" s="39"/>
      <c r="C131" s="88"/>
      <c r="D131" s="94"/>
      <c r="E131" s="90" t="str">
        <f t="shared" si="4"/>
        <v>-</v>
      </c>
      <c r="F131" s="92"/>
      <c r="G131" s="85"/>
      <c r="H131" s="94"/>
      <c r="I131" s="84" t="str">
        <f t="shared" si="5"/>
        <v>-</v>
      </c>
      <c r="J131" s="82" t="str">
        <f t="shared" si="6"/>
        <v>-</v>
      </c>
      <c r="K131" s="67"/>
      <c r="L131" s="29" t="s">
        <v>15</v>
      </c>
      <c r="U131" s="22"/>
      <c r="V131" s="22"/>
      <c r="W131" s="22"/>
      <c r="AE131" s="1"/>
    </row>
    <row r="132" spans="1:31" ht="17.25" thickTop="1" thickBot="1" x14ac:dyDescent="0.3">
      <c r="A132" s="31" t="s">
        <v>134</v>
      </c>
      <c r="B132" s="40"/>
      <c r="C132" s="87"/>
      <c r="D132" s="93"/>
      <c r="E132" s="89" t="str">
        <f t="shared" si="4"/>
        <v>-</v>
      </c>
      <c r="F132" s="91"/>
      <c r="G132" s="86"/>
      <c r="H132" s="93"/>
      <c r="I132" s="83" t="str">
        <f t="shared" si="5"/>
        <v>-</v>
      </c>
      <c r="J132" s="81" t="str">
        <f t="shared" si="6"/>
        <v>-</v>
      </c>
      <c r="K132" s="67"/>
      <c r="L132" s="29" t="s">
        <v>15</v>
      </c>
      <c r="U132" s="22"/>
      <c r="V132" s="22"/>
      <c r="W132" s="22"/>
      <c r="AE132" s="1"/>
    </row>
    <row r="133" spans="1:31" ht="17.25" thickTop="1" thickBot="1" x14ac:dyDescent="0.3">
      <c r="A133" s="31" t="s">
        <v>135</v>
      </c>
      <c r="B133" s="39"/>
      <c r="C133" s="88"/>
      <c r="D133" s="94"/>
      <c r="E133" s="90" t="str">
        <f t="shared" si="4"/>
        <v>-</v>
      </c>
      <c r="F133" s="92"/>
      <c r="G133" s="85"/>
      <c r="H133" s="94"/>
      <c r="I133" s="84" t="str">
        <f t="shared" si="5"/>
        <v>-</v>
      </c>
      <c r="J133" s="82" t="str">
        <f t="shared" si="6"/>
        <v>-</v>
      </c>
      <c r="K133" s="67"/>
      <c r="L133" s="29" t="s">
        <v>15</v>
      </c>
      <c r="U133" s="22"/>
      <c r="V133" s="22"/>
      <c r="W133" s="22"/>
      <c r="AE133" s="1"/>
    </row>
    <row r="134" spans="1:31" ht="17.25" thickTop="1" thickBot="1" x14ac:dyDescent="0.3">
      <c r="A134" s="31" t="s">
        <v>136</v>
      </c>
      <c r="B134" s="40"/>
      <c r="C134" s="87"/>
      <c r="D134" s="93"/>
      <c r="E134" s="89" t="str">
        <f t="shared" si="4"/>
        <v>-</v>
      </c>
      <c r="F134" s="91"/>
      <c r="G134" s="86"/>
      <c r="H134" s="93"/>
      <c r="I134" s="83" t="str">
        <f t="shared" si="5"/>
        <v>-</v>
      </c>
      <c r="J134" s="81" t="str">
        <f t="shared" si="6"/>
        <v>-</v>
      </c>
      <c r="K134" s="67"/>
      <c r="L134" s="29" t="s">
        <v>15</v>
      </c>
      <c r="U134" s="22"/>
      <c r="V134" s="22"/>
      <c r="W134" s="22"/>
      <c r="AE134" s="1"/>
    </row>
    <row r="135" spans="1:31" ht="17.25" thickTop="1" thickBot="1" x14ac:dyDescent="0.3">
      <c r="A135" s="31" t="s">
        <v>137</v>
      </c>
      <c r="B135" s="39"/>
      <c r="C135" s="88"/>
      <c r="D135" s="94"/>
      <c r="E135" s="90" t="str">
        <f t="shared" si="4"/>
        <v>-</v>
      </c>
      <c r="F135" s="92"/>
      <c r="G135" s="85"/>
      <c r="H135" s="94"/>
      <c r="I135" s="84" t="str">
        <f t="shared" si="5"/>
        <v>-</v>
      </c>
      <c r="J135" s="82" t="str">
        <f t="shared" si="6"/>
        <v>-</v>
      </c>
      <c r="K135" s="67"/>
      <c r="L135" s="29" t="s">
        <v>15</v>
      </c>
      <c r="U135" s="22"/>
      <c r="V135" s="22"/>
      <c r="W135" s="22"/>
      <c r="AE135" s="1"/>
    </row>
    <row r="136" spans="1:31" ht="17.25" thickTop="1" thickBot="1" x14ac:dyDescent="0.3">
      <c r="A136" s="31" t="s">
        <v>138</v>
      </c>
      <c r="B136" s="40"/>
      <c r="C136" s="87"/>
      <c r="D136" s="93"/>
      <c r="E136" s="89" t="str">
        <f t="shared" si="4"/>
        <v>-</v>
      </c>
      <c r="F136" s="91"/>
      <c r="G136" s="86"/>
      <c r="H136" s="93"/>
      <c r="I136" s="83" t="str">
        <f t="shared" si="5"/>
        <v>-</v>
      </c>
      <c r="J136" s="81" t="str">
        <f t="shared" si="6"/>
        <v>-</v>
      </c>
      <c r="K136" s="67"/>
      <c r="L136" s="29" t="s">
        <v>15</v>
      </c>
      <c r="U136" s="22"/>
      <c r="V136" s="22"/>
      <c r="W136" s="22"/>
      <c r="AE136" s="1"/>
    </row>
    <row r="137" spans="1:31" ht="17.25" thickTop="1" thickBot="1" x14ac:dyDescent="0.3">
      <c r="A137" s="31" t="s">
        <v>139</v>
      </c>
      <c r="B137" s="39"/>
      <c r="C137" s="88"/>
      <c r="D137" s="94"/>
      <c r="E137" s="90" t="str">
        <f t="shared" si="4"/>
        <v>-</v>
      </c>
      <c r="F137" s="92"/>
      <c r="G137" s="85"/>
      <c r="H137" s="94"/>
      <c r="I137" s="84" t="str">
        <f t="shared" si="5"/>
        <v>-</v>
      </c>
      <c r="J137" s="82" t="str">
        <f t="shared" si="6"/>
        <v>-</v>
      </c>
      <c r="K137" s="67"/>
      <c r="L137" s="29" t="s">
        <v>15</v>
      </c>
      <c r="U137" s="22"/>
      <c r="V137" s="22"/>
      <c r="W137" s="22"/>
      <c r="AE137" s="1"/>
    </row>
    <row r="138" spans="1:31" ht="17.25" thickTop="1" thickBot="1" x14ac:dyDescent="0.3">
      <c r="A138" s="31" t="s">
        <v>140</v>
      </c>
      <c r="B138" s="40"/>
      <c r="C138" s="87"/>
      <c r="D138" s="93"/>
      <c r="E138" s="89" t="str">
        <f t="shared" si="4"/>
        <v>-</v>
      </c>
      <c r="F138" s="91"/>
      <c r="G138" s="86"/>
      <c r="H138" s="93"/>
      <c r="I138" s="83" t="str">
        <f t="shared" si="5"/>
        <v>-</v>
      </c>
      <c r="J138" s="81" t="str">
        <f t="shared" si="6"/>
        <v>-</v>
      </c>
      <c r="K138" s="67"/>
      <c r="L138" s="29" t="s">
        <v>15</v>
      </c>
      <c r="U138" s="22"/>
      <c r="V138" s="22"/>
      <c r="W138" s="22"/>
      <c r="AE138" s="1"/>
    </row>
    <row r="139" spans="1:31" ht="17.25" thickTop="1" thickBot="1" x14ac:dyDescent="0.3">
      <c r="A139" s="31" t="s">
        <v>141</v>
      </c>
      <c r="B139" s="39"/>
      <c r="C139" s="88"/>
      <c r="D139" s="94"/>
      <c r="E139" s="90" t="str">
        <f t="shared" si="4"/>
        <v>-</v>
      </c>
      <c r="F139" s="92"/>
      <c r="G139" s="85"/>
      <c r="H139" s="94"/>
      <c r="I139" s="84" t="str">
        <f t="shared" si="5"/>
        <v>-</v>
      </c>
      <c r="J139" s="82" t="str">
        <f t="shared" si="6"/>
        <v>-</v>
      </c>
      <c r="K139" s="67"/>
      <c r="L139" s="29" t="s">
        <v>15</v>
      </c>
      <c r="U139" s="22"/>
      <c r="V139" s="22"/>
      <c r="W139" s="22"/>
      <c r="AE139" s="1"/>
    </row>
    <row r="140" spans="1:31" ht="17.25" thickTop="1" thickBot="1" x14ac:dyDescent="0.3">
      <c r="A140" s="31" t="s">
        <v>142</v>
      </c>
      <c r="B140" s="40"/>
      <c r="C140" s="87"/>
      <c r="D140" s="93"/>
      <c r="E140" s="89" t="str">
        <f t="shared" si="4"/>
        <v>-</v>
      </c>
      <c r="F140" s="91"/>
      <c r="G140" s="86"/>
      <c r="H140" s="93"/>
      <c r="I140" s="83" t="str">
        <f t="shared" si="5"/>
        <v>-</v>
      </c>
      <c r="J140" s="81" t="str">
        <f t="shared" si="6"/>
        <v>-</v>
      </c>
      <c r="K140" s="67"/>
      <c r="L140" s="29" t="s">
        <v>15</v>
      </c>
      <c r="U140" s="22"/>
      <c r="V140" s="22"/>
      <c r="W140" s="22"/>
      <c r="AE140" s="1"/>
    </row>
    <row r="141" spans="1:31" ht="17.25" thickTop="1" thickBot="1" x14ac:dyDescent="0.3">
      <c r="A141" s="31" t="s">
        <v>143</v>
      </c>
      <c r="B141" s="39"/>
      <c r="C141" s="88"/>
      <c r="D141" s="94"/>
      <c r="E141" s="90" t="str">
        <f t="shared" si="4"/>
        <v>-</v>
      </c>
      <c r="F141" s="92"/>
      <c r="G141" s="85"/>
      <c r="H141" s="94"/>
      <c r="I141" s="84" t="str">
        <f t="shared" si="5"/>
        <v>-</v>
      </c>
      <c r="J141" s="82" t="str">
        <f t="shared" si="6"/>
        <v>-</v>
      </c>
      <c r="K141" s="67"/>
      <c r="L141" s="29" t="s">
        <v>15</v>
      </c>
      <c r="U141" s="22"/>
      <c r="V141" s="22"/>
      <c r="W141" s="22"/>
      <c r="AE141" s="1"/>
    </row>
    <row r="142" spans="1:31" ht="17.25" thickTop="1" thickBot="1" x14ac:dyDescent="0.3">
      <c r="A142" s="31" t="s">
        <v>144</v>
      </c>
      <c r="B142" s="40"/>
      <c r="C142" s="87"/>
      <c r="D142" s="93"/>
      <c r="E142" s="89" t="str">
        <f t="shared" si="4"/>
        <v>-</v>
      </c>
      <c r="F142" s="91"/>
      <c r="G142" s="86"/>
      <c r="H142" s="93"/>
      <c r="I142" s="83" t="str">
        <f t="shared" si="5"/>
        <v>-</v>
      </c>
      <c r="J142" s="81" t="str">
        <f t="shared" si="6"/>
        <v>-</v>
      </c>
      <c r="K142" s="67"/>
      <c r="L142" s="29" t="s">
        <v>15</v>
      </c>
      <c r="U142" s="22"/>
      <c r="V142" s="22"/>
      <c r="W142" s="22"/>
      <c r="AE142" s="1"/>
    </row>
    <row r="143" spans="1:31" ht="17.25" thickTop="1" thickBot="1" x14ac:dyDescent="0.3">
      <c r="A143" s="31" t="s">
        <v>145</v>
      </c>
      <c r="B143" s="39"/>
      <c r="C143" s="88"/>
      <c r="D143" s="94"/>
      <c r="E143" s="90" t="str">
        <f t="shared" si="4"/>
        <v>-</v>
      </c>
      <c r="F143" s="92"/>
      <c r="G143" s="85"/>
      <c r="H143" s="94"/>
      <c r="I143" s="84" t="str">
        <f t="shared" si="5"/>
        <v>-</v>
      </c>
      <c r="J143" s="82" t="str">
        <f t="shared" si="6"/>
        <v>-</v>
      </c>
      <c r="K143" s="67"/>
      <c r="L143" s="29" t="s">
        <v>15</v>
      </c>
      <c r="U143" s="22"/>
      <c r="V143" s="22"/>
      <c r="W143" s="22"/>
      <c r="AE143" s="1"/>
    </row>
    <row r="144" spans="1:31" ht="17.25" thickTop="1" thickBot="1" x14ac:dyDescent="0.3">
      <c r="A144" s="31" t="s">
        <v>146</v>
      </c>
      <c r="B144" s="40"/>
      <c r="C144" s="87"/>
      <c r="D144" s="93"/>
      <c r="E144" s="89" t="str">
        <f t="shared" ref="E144:E207" si="7">IFERROR(IF(D144&gt;0,D144*C144,"-"),"InvalidEntry")</f>
        <v>-</v>
      </c>
      <c r="F144" s="91"/>
      <c r="G144" s="86"/>
      <c r="H144" s="93"/>
      <c r="I144" s="83" t="str">
        <f t="shared" ref="I144:I207" si="8">IFERROR(IF(F144="YES",C144*D144+(G144*H144),IF(G144&gt;0,G144*H144,"-")),"Invalid Entry")</f>
        <v>-</v>
      </c>
      <c r="J144" s="81" t="str">
        <f t="shared" ref="J144:J207" si="9">IFERROR(IF(AND(F144="YES",G144&gt;0),G144+C144,"-"),"Invalid Entry")</f>
        <v>-</v>
      </c>
      <c r="K144" s="67"/>
      <c r="L144" s="29" t="s">
        <v>15</v>
      </c>
      <c r="U144" s="22"/>
      <c r="V144" s="22"/>
      <c r="W144" s="22"/>
      <c r="AE144" s="1"/>
    </row>
    <row r="145" spans="1:31" ht="17.25" thickTop="1" thickBot="1" x14ac:dyDescent="0.3">
      <c r="A145" s="31" t="s">
        <v>147</v>
      </c>
      <c r="B145" s="39"/>
      <c r="C145" s="88"/>
      <c r="D145" s="94"/>
      <c r="E145" s="90" t="str">
        <f t="shared" si="7"/>
        <v>-</v>
      </c>
      <c r="F145" s="92"/>
      <c r="G145" s="85"/>
      <c r="H145" s="94"/>
      <c r="I145" s="84" t="str">
        <f t="shared" si="8"/>
        <v>-</v>
      </c>
      <c r="J145" s="82" t="str">
        <f t="shared" si="9"/>
        <v>-</v>
      </c>
      <c r="K145" s="67"/>
      <c r="L145" s="29" t="s">
        <v>15</v>
      </c>
      <c r="U145" s="22"/>
      <c r="V145" s="22"/>
      <c r="W145" s="22"/>
      <c r="AE145" s="1"/>
    </row>
    <row r="146" spans="1:31" ht="17.25" thickTop="1" thickBot="1" x14ac:dyDescent="0.3">
      <c r="A146" s="31" t="s">
        <v>148</v>
      </c>
      <c r="B146" s="40"/>
      <c r="C146" s="87"/>
      <c r="D146" s="93"/>
      <c r="E146" s="89" t="str">
        <f t="shared" si="7"/>
        <v>-</v>
      </c>
      <c r="F146" s="91"/>
      <c r="G146" s="86"/>
      <c r="H146" s="93"/>
      <c r="I146" s="83" t="str">
        <f t="shared" si="8"/>
        <v>-</v>
      </c>
      <c r="J146" s="81" t="str">
        <f t="shared" si="9"/>
        <v>-</v>
      </c>
      <c r="K146" s="67"/>
      <c r="L146" s="29" t="s">
        <v>15</v>
      </c>
      <c r="U146" s="22"/>
      <c r="V146" s="22"/>
      <c r="W146" s="22"/>
      <c r="AE146" s="1"/>
    </row>
    <row r="147" spans="1:31" ht="17.25" thickTop="1" thickBot="1" x14ac:dyDescent="0.3">
      <c r="A147" s="31" t="s">
        <v>149</v>
      </c>
      <c r="B147" s="39"/>
      <c r="C147" s="88"/>
      <c r="D147" s="94"/>
      <c r="E147" s="90" t="str">
        <f t="shared" si="7"/>
        <v>-</v>
      </c>
      <c r="F147" s="92"/>
      <c r="G147" s="85"/>
      <c r="H147" s="94"/>
      <c r="I147" s="84" t="str">
        <f t="shared" si="8"/>
        <v>-</v>
      </c>
      <c r="J147" s="82" t="str">
        <f t="shared" si="9"/>
        <v>-</v>
      </c>
      <c r="K147" s="67"/>
      <c r="L147" s="29" t="s">
        <v>15</v>
      </c>
      <c r="U147" s="22"/>
      <c r="V147" s="22"/>
      <c r="W147" s="22"/>
      <c r="AE147" s="1"/>
    </row>
    <row r="148" spans="1:31" ht="17.25" thickTop="1" thickBot="1" x14ac:dyDescent="0.3">
      <c r="A148" s="31" t="s">
        <v>150</v>
      </c>
      <c r="B148" s="40"/>
      <c r="C148" s="87"/>
      <c r="D148" s="93"/>
      <c r="E148" s="89" t="str">
        <f t="shared" si="7"/>
        <v>-</v>
      </c>
      <c r="F148" s="91"/>
      <c r="G148" s="86"/>
      <c r="H148" s="93"/>
      <c r="I148" s="83" t="str">
        <f t="shared" si="8"/>
        <v>-</v>
      </c>
      <c r="J148" s="81" t="str">
        <f t="shared" si="9"/>
        <v>-</v>
      </c>
      <c r="K148" s="67"/>
      <c r="L148" s="29" t="s">
        <v>15</v>
      </c>
      <c r="U148" s="22"/>
      <c r="V148" s="22"/>
      <c r="W148" s="22"/>
      <c r="AE148" s="1"/>
    </row>
    <row r="149" spans="1:31" ht="17.25" thickTop="1" thickBot="1" x14ac:dyDescent="0.3">
      <c r="A149" s="31" t="s">
        <v>151</v>
      </c>
      <c r="B149" s="39"/>
      <c r="C149" s="88"/>
      <c r="D149" s="94"/>
      <c r="E149" s="90" t="str">
        <f t="shared" si="7"/>
        <v>-</v>
      </c>
      <c r="F149" s="92"/>
      <c r="G149" s="85"/>
      <c r="H149" s="94"/>
      <c r="I149" s="84" t="str">
        <f t="shared" si="8"/>
        <v>-</v>
      </c>
      <c r="J149" s="82" t="str">
        <f t="shared" si="9"/>
        <v>-</v>
      </c>
      <c r="K149" s="67"/>
      <c r="L149" s="29" t="s">
        <v>15</v>
      </c>
      <c r="U149" s="22"/>
      <c r="V149" s="22"/>
      <c r="W149" s="22"/>
      <c r="AE149" s="1"/>
    </row>
    <row r="150" spans="1:31" ht="17.25" thickTop="1" thickBot="1" x14ac:dyDescent="0.3">
      <c r="A150" s="31" t="s">
        <v>152</v>
      </c>
      <c r="B150" s="40"/>
      <c r="C150" s="87"/>
      <c r="D150" s="93"/>
      <c r="E150" s="89" t="str">
        <f t="shared" si="7"/>
        <v>-</v>
      </c>
      <c r="F150" s="91"/>
      <c r="G150" s="86"/>
      <c r="H150" s="93"/>
      <c r="I150" s="83" t="str">
        <f t="shared" si="8"/>
        <v>-</v>
      </c>
      <c r="J150" s="81" t="str">
        <f t="shared" si="9"/>
        <v>-</v>
      </c>
      <c r="K150" s="67"/>
      <c r="L150" s="29" t="s">
        <v>15</v>
      </c>
      <c r="U150" s="22"/>
      <c r="V150" s="22"/>
      <c r="W150" s="22"/>
      <c r="AE150" s="1"/>
    </row>
    <row r="151" spans="1:31" ht="17.25" thickTop="1" thickBot="1" x14ac:dyDescent="0.3">
      <c r="A151" s="31" t="s">
        <v>153</v>
      </c>
      <c r="B151" s="39"/>
      <c r="C151" s="88"/>
      <c r="D151" s="94"/>
      <c r="E151" s="90" t="str">
        <f t="shared" si="7"/>
        <v>-</v>
      </c>
      <c r="F151" s="92"/>
      <c r="G151" s="85"/>
      <c r="H151" s="94"/>
      <c r="I151" s="84" t="str">
        <f t="shared" si="8"/>
        <v>-</v>
      </c>
      <c r="J151" s="82" t="str">
        <f t="shared" si="9"/>
        <v>-</v>
      </c>
      <c r="K151" s="67"/>
      <c r="L151" s="29" t="s">
        <v>15</v>
      </c>
      <c r="U151" s="22"/>
      <c r="V151" s="22"/>
      <c r="W151" s="22"/>
      <c r="AE151" s="1"/>
    </row>
    <row r="152" spans="1:31" ht="17.25" thickTop="1" thickBot="1" x14ac:dyDescent="0.3">
      <c r="A152" s="31" t="s">
        <v>154</v>
      </c>
      <c r="B152" s="40"/>
      <c r="C152" s="87"/>
      <c r="D152" s="93"/>
      <c r="E152" s="89" t="str">
        <f t="shared" si="7"/>
        <v>-</v>
      </c>
      <c r="F152" s="91"/>
      <c r="G152" s="86"/>
      <c r="H152" s="93"/>
      <c r="I152" s="83" t="str">
        <f t="shared" si="8"/>
        <v>-</v>
      </c>
      <c r="J152" s="81" t="str">
        <f t="shared" si="9"/>
        <v>-</v>
      </c>
      <c r="K152" s="67"/>
      <c r="L152" s="29" t="s">
        <v>15</v>
      </c>
      <c r="U152" s="22"/>
      <c r="V152" s="22"/>
      <c r="W152" s="22"/>
      <c r="AE152" s="1"/>
    </row>
    <row r="153" spans="1:31" ht="17.25" thickTop="1" thickBot="1" x14ac:dyDescent="0.3">
      <c r="A153" s="31" t="s">
        <v>155</v>
      </c>
      <c r="B153" s="39"/>
      <c r="C153" s="88"/>
      <c r="D153" s="94"/>
      <c r="E153" s="90" t="str">
        <f t="shared" si="7"/>
        <v>-</v>
      </c>
      <c r="F153" s="92"/>
      <c r="G153" s="85"/>
      <c r="H153" s="94"/>
      <c r="I153" s="84" t="str">
        <f t="shared" si="8"/>
        <v>-</v>
      </c>
      <c r="J153" s="82" t="str">
        <f t="shared" si="9"/>
        <v>-</v>
      </c>
      <c r="K153" s="67"/>
      <c r="L153" s="29" t="s">
        <v>15</v>
      </c>
      <c r="U153" s="22"/>
      <c r="V153" s="22"/>
      <c r="W153" s="22"/>
      <c r="AE153" s="1"/>
    </row>
    <row r="154" spans="1:31" ht="17.25" thickTop="1" thickBot="1" x14ac:dyDescent="0.3">
      <c r="A154" s="31" t="s">
        <v>156</v>
      </c>
      <c r="B154" s="40"/>
      <c r="C154" s="87"/>
      <c r="D154" s="93"/>
      <c r="E154" s="89" t="str">
        <f t="shared" si="7"/>
        <v>-</v>
      </c>
      <c r="F154" s="91"/>
      <c r="G154" s="86"/>
      <c r="H154" s="93"/>
      <c r="I154" s="83" t="str">
        <f t="shared" si="8"/>
        <v>-</v>
      </c>
      <c r="J154" s="81" t="str">
        <f t="shared" si="9"/>
        <v>-</v>
      </c>
      <c r="K154" s="67"/>
      <c r="L154" s="29" t="s">
        <v>15</v>
      </c>
      <c r="U154" s="22"/>
      <c r="V154" s="22"/>
      <c r="W154" s="22"/>
      <c r="AE154" s="1"/>
    </row>
    <row r="155" spans="1:31" ht="17.25" thickTop="1" thickBot="1" x14ac:dyDescent="0.3">
      <c r="A155" s="31" t="s">
        <v>157</v>
      </c>
      <c r="B155" s="39"/>
      <c r="C155" s="88"/>
      <c r="D155" s="94"/>
      <c r="E155" s="90" t="str">
        <f t="shared" si="7"/>
        <v>-</v>
      </c>
      <c r="F155" s="92"/>
      <c r="G155" s="85"/>
      <c r="H155" s="94"/>
      <c r="I155" s="84" t="str">
        <f t="shared" si="8"/>
        <v>-</v>
      </c>
      <c r="J155" s="82" t="str">
        <f t="shared" si="9"/>
        <v>-</v>
      </c>
      <c r="K155" s="67"/>
      <c r="L155" s="29" t="s">
        <v>15</v>
      </c>
      <c r="U155" s="22"/>
      <c r="V155" s="22"/>
      <c r="W155" s="22"/>
      <c r="AE155" s="1"/>
    </row>
    <row r="156" spans="1:31" ht="17.25" thickTop="1" thickBot="1" x14ac:dyDescent="0.3">
      <c r="A156" s="31" t="s">
        <v>158</v>
      </c>
      <c r="B156" s="40"/>
      <c r="C156" s="87"/>
      <c r="D156" s="93"/>
      <c r="E156" s="89" t="str">
        <f t="shared" si="7"/>
        <v>-</v>
      </c>
      <c r="F156" s="91"/>
      <c r="G156" s="86"/>
      <c r="H156" s="93"/>
      <c r="I156" s="83" t="str">
        <f t="shared" si="8"/>
        <v>-</v>
      </c>
      <c r="J156" s="81" t="str">
        <f t="shared" si="9"/>
        <v>-</v>
      </c>
      <c r="K156" s="67"/>
      <c r="L156" s="29" t="s">
        <v>15</v>
      </c>
      <c r="U156" s="22"/>
      <c r="V156" s="22"/>
      <c r="W156" s="22"/>
      <c r="AE156" s="1"/>
    </row>
    <row r="157" spans="1:31" ht="17.25" thickTop="1" thickBot="1" x14ac:dyDescent="0.3">
      <c r="A157" s="31" t="s">
        <v>159</v>
      </c>
      <c r="B157" s="39"/>
      <c r="C157" s="88"/>
      <c r="D157" s="94"/>
      <c r="E157" s="90" t="str">
        <f t="shared" si="7"/>
        <v>-</v>
      </c>
      <c r="F157" s="92"/>
      <c r="G157" s="85"/>
      <c r="H157" s="94"/>
      <c r="I157" s="84" t="str">
        <f t="shared" si="8"/>
        <v>-</v>
      </c>
      <c r="J157" s="82" t="str">
        <f t="shared" si="9"/>
        <v>-</v>
      </c>
      <c r="K157" s="67"/>
      <c r="L157" s="29" t="s">
        <v>15</v>
      </c>
      <c r="U157" s="22"/>
      <c r="V157" s="22"/>
      <c r="W157" s="22"/>
      <c r="AE157" s="1"/>
    </row>
    <row r="158" spans="1:31" ht="17.25" thickTop="1" thickBot="1" x14ac:dyDescent="0.3">
      <c r="A158" s="31" t="s">
        <v>160</v>
      </c>
      <c r="B158" s="40"/>
      <c r="C158" s="87"/>
      <c r="D158" s="93"/>
      <c r="E158" s="89" t="str">
        <f t="shared" si="7"/>
        <v>-</v>
      </c>
      <c r="F158" s="91"/>
      <c r="G158" s="86"/>
      <c r="H158" s="93"/>
      <c r="I158" s="83" t="str">
        <f t="shared" si="8"/>
        <v>-</v>
      </c>
      <c r="J158" s="81" t="str">
        <f t="shared" si="9"/>
        <v>-</v>
      </c>
      <c r="K158" s="67"/>
      <c r="L158" s="29" t="s">
        <v>15</v>
      </c>
      <c r="U158" s="22"/>
      <c r="V158" s="22"/>
      <c r="W158" s="22"/>
      <c r="AE158" s="1"/>
    </row>
    <row r="159" spans="1:31" ht="17.25" thickTop="1" thickBot="1" x14ac:dyDescent="0.3">
      <c r="A159" s="31" t="s">
        <v>161</v>
      </c>
      <c r="B159" s="39"/>
      <c r="C159" s="88"/>
      <c r="D159" s="94"/>
      <c r="E159" s="90" t="str">
        <f t="shared" si="7"/>
        <v>-</v>
      </c>
      <c r="F159" s="92"/>
      <c r="G159" s="85"/>
      <c r="H159" s="94"/>
      <c r="I159" s="84" t="str">
        <f t="shared" si="8"/>
        <v>-</v>
      </c>
      <c r="J159" s="82" t="str">
        <f t="shared" si="9"/>
        <v>-</v>
      </c>
      <c r="K159" s="67"/>
      <c r="L159" s="29" t="s">
        <v>15</v>
      </c>
      <c r="U159" s="22"/>
      <c r="V159" s="22"/>
      <c r="W159" s="22"/>
      <c r="AE159" s="1"/>
    </row>
    <row r="160" spans="1:31" ht="17.25" thickTop="1" thickBot="1" x14ac:dyDescent="0.3">
      <c r="A160" s="31" t="s">
        <v>162</v>
      </c>
      <c r="B160" s="40"/>
      <c r="C160" s="87"/>
      <c r="D160" s="93"/>
      <c r="E160" s="89" t="str">
        <f t="shared" si="7"/>
        <v>-</v>
      </c>
      <c r="F160" s="91"/>
      <c r="G160" s="86"/>
      <c r="H160" s="93"/>
      <c r="I160" s="83" t="str">
        <f t="shared" si="8"/>
        <v>-</v>
      </c>
      <c r="J160" s="81" t="str">
        <f t="shared" si="9"/>
        <v>-</v>
      </c>
      <c r="K160" s="67"/>
      <c r="L160" s="29" t="s">
        <v>15</v>
      </c>
      <c r="U160" s="22"/>
      <c r="V160" s="22"/>
      <c r="W160" s="22"/>
      <c r="AE160" s="1"/>
    </row>
    <row r="161" spans="1:31" ht="17.25" thickTop="1" thickBot="1" x14ac:dyDescent="0.3">
      <c r="A161" s="31" t="s">
        <v>163</v>
      </c>
      <c r="B161" s="39"/>
      <c r="C161" s="88"/>
      <c r="D161" s="94"/>
      <c r="E161" s="90" t="str">
        <f t="shared" si="7"/>
        <v>-</v>
      </c>
      <c r="F161" s="92"/>
      <c r="G161" s="85"/>
      <c r="H161" s="94"/>
      <c r="I161" s="84" t="str">
        <f t="shared" si="8"/>
        <v>-</v>
      </c>
      <c r="J161" s="82" t="str">
        <f t="shared" si="9"/>
        <v>-</v>
      </c>
      <c r="K161" s="67"/>
      <c r="L161" s="29" t="s">
        <v>15</v>
      </c>
      <c r="U161" s="22"/>
      <c r="V161" s="22"/>
      <c r="W161" s="22"/>
      <c r="AE161" s="1"/>
    </row>
    <row r="162" spans="1:31" ht="17.25" thickTop="1" thickBot="1" x14ac:dyDescent="0.3">
      <c r="A162" s="31" t="s">
        <v>164</v>
      </c>
      <c r="B162" s="40"/>
      <c r="C162" s="87"/>
      <c r="D162" s="93"/>
      <c r="E162" s="89" t="str">
        <f t="shared" si="7"/>
        <v>-</v>
      </c>
      <c r="F162" s="91"/>
      <c r="G162" s="86"/>
      <c r="H162" s="93"/>
      <c r="I162" s="83" t="str">
        <f t="shared" si="8"/>
        <v>-</v>
      </c>
      <c r="J162" s="81" t="str">
        <f t="shared" si="9"/>
        <v>-</v>
      </c>
      <c r="K162" s="67"/>
      <c r="L162" s="29" t="s">
        <v>15</v>
      </c>
      <c r="U162" s="22"/>
      <c r="V162" s="22"/>
      <c r="W162" s="22"/>
      <c r="AE162" s="1"/>
    </row>
    <row r="163" spans="1:31" ht="17.25" thickTop="1" thickBot="1" x14ac:dyDescent="0.3">
      <c r="A163" s="31" t="s">
        <v>165</v>
      </c>
      <c r="B163" s="39"/>
      <c r="C163" s="88"/>
      <c r="D163" s="94"/>
      <c r="E163" s="90" t="str">
        <f t="shared" si="7"/>
        <v>-</v>
      </c>
      <c r="F163" s="92"/>
      <c r="G163" s="85"/>
      <c r="H163" s="94"/>
      <c r="I163" s="84" t="str">
        <f t="shared" si="8"/>
        <v>-</v>
      </c>
      <c r="J163" s="82" t="str">
        <f t="shared" si="9"/>
        <v>-</v>
      </c>
      <c r="K163" s="67"/>
      <c r="L163" s="29" t="s">
        <v>15</v>
      </c>
      <c r="U163" s="22"/>
      <c r="V163" s="22"/>
      <c r="W163" s="22"/>
      <c r="AE163" s="1"/>
    </row>
    <row r="164" spans="1:31" ht="17.25" thickTop="1" thickBot="1" x14ac:dyDescent="0.3">
      <c r="A164" s="31" t="s">
        <v>166</v>
      </c>
      <c r="B164" s="40"/>
      <c r="C164" s="87"/>
      <c r="D164" s="93"/>
      <c r="E164" s="89" t="str">
        <f t="shared" si="7"/>
        <v>-</v>
      </c>
      <c r="F164" s="91"/>
      <c r="G164" s="86"/>
      <c r="H164" s="93"/>
      <c r="I164" s="83" t="str">
        <f t="shared" si="8"/>
        <v>-</v>
      </c>
      <c r="J164" s="81" t="str">
        <f t="shared" si="9"/>
        <v>-</v>
      </c>
      <c r="K164" s="67"/>
      <c r="L164" s="29" t="s">
        <v>15</v>
      </c>
      <c r="U164" s="22"/>
      <c r="V164" s="22"/>
      <c r="W164" s="22"/>
      <c r="AE164" s="1"/>
    </row>
    <row r="165" spans="1:31" ht="17.25" thickTop="1" thickBot="1" x14ac:dyDescent="0.3">
      <c r="A165" s="31" t="s">
        <v>167</v>
      </c>
      <c r="B165" s="39"/>
      <c r="C165" s="88"/>
      <c r="D165" s="94"/>
      <c r="E165" s="90" t="str">
        <f t="shared" si="7"/>
        <v>-</v>
      </c>
      <c r="F165" s="92"/>
      <c r="G165" s="85"/>
      <c r="H165" s="94"/>
      <c r="I165" s="84" t="str">
        <f t="shared" si="8"/>
        <v>-</v>
      </c>
      <c r="J165" s="82" t="str">
        <f t="shared" si="9"/>
        <v>-</v>
      </c>
      <c r="K165" s="67"/>
      <c r="L165" s="29" t="s">
        <v>15</v>
      </c>
      <c r="U165" s="22"/>
      <c r="V165" s="22"/>
      <c r="W165" s="22"/>
      <c r="AE165" s="1"/>
    </row>
    <row r="166" spans="1:31" ht="17.25" thickTop="1" thickBot="1" x14ac:dyDescent="0.3">
      <c r="A166" s="31" t="s">
        <v>168</v>
      </c>
      <c r="B166" s="40"/>
      <c r="C166" s="87"/>
      <c r="D166" s="93"/>
      <c r="E166" s="89" t="str">
        <f t="shared" si="7"/>
        <v>-</v>
      </c>
      <c r="F166" s="91"/>
      <c r="G166" s="86"/>
      <c r="H166" s="93"/>
      <c r="I166" s="83" t="str">
        <f t="shared" si="8"/>
        <v>-</v>
      </c>
      <c r="J166" s="81" t="str">
        <f t="shared" si="9"/>
        <v>-</v>
      </c>
      <c r="K166" s="67"/>
      <c r="L166" s="29" t="s">
        <v>15</v>
      </c>
      <c r="U166" s="22"/>
      <c r="V166" s="22"/>
      <c r="W166" s="22"/>
      <c r="AE166" s="1"/>
    </row>
    <row r="167" spans="1:31" ht="17.25" thickTop="1" thickBot="1" x14ac:dyDescent="0.3">
      <c r="A167" s="31" t="s">
        <v>169</v>
      </c>
      <c r="B167" s="39"/>
      <c r="C167" s="88"/>
      <c r="D167" s="94"/>
      <c r="E167" s="90" t="str">
        <f t="shared" si="7"/>
        <v>-</v>
      </c>
      <c r="F167" s="92"/>
      <c r="G167" s="85"/>
      <c r="H167" s="94"/>
      <c r="I167" s="84" t="str">
        <f t="shared" si="8"/>
        <v>-</v>
      </c>
      <c r="J167" s="82" t="str">
        <f t="shared" si="9"/>
        <v>-</v>
      </c>
      <c r="K167" s="67"/>
      <c r="L167" s="29" t="s">
        <v>15</v>
      </c>
      <c r="U167" s="22"/>
      <c r="V167" s="22"/>
      <c r="W167" s="22"/>
      <c r="AE167" s="1"/>
    </row>
    <row r="168" spans="1:31" ht="17.25" thickTop="1" thickBot="1" x14ac:dyDescent="0.3">
      <c r="A168" s="31" t="s">
        <v>170</v>
      </c>
      <c r="B168" s="40"/>
      <c r="C168" s="87"/>
      <c r="D168" s="93"/>
      <c r="E168" s="89" t="str">
        <f t="shared" si="7"/>
        <v>-</v>
      </c>
      <c r="F168" s="91"/>
      <c r="G168" s="86"/>
      <c r="H168" s="93"/>
      <c r="I168" s="83" t="str">
        <f t="shared" si="8"/>
        <v>-</v>
      </c>
      <c r="J168" s="81" t="str">
        <f t="shared" si="9"/>
        <v>-</v>
      </c>
      <c r="K168" s="67"/>
      <c r="L168" s="29" t="s">
        <v>15</v>
      </c>
      <c r="U168" s="22"/>
      <c r="V168" s="22"/>
      <c r="W168" s="22"/>
      <c r="AE168" s="1"/>
    </row>
    <row r="169" spans="1:31" ht="17.25" thickTop="1" thickBot="1" x14ac:dyDescent="0.3">
      <c r="A169" s="31" t="s">
        <v>171</v>
      </c>
      <c r="B169" s="39"/>
      <c r="C169" s="88"/>
      <c r="D169" s="94"/>
      <c r="E169" s="90" t="str">
        <f t="shared" si="7"/>
        <v>-</v>
      </c>
      <c r="F169" s="92"/>
      <c r="G169" s="85"/>
      <c r="H169" s="94"/>
      <c r="I169" s="84" t="str">
        <f t="shared" si="8"/>
        <v>-</v>
      </c>
      <c r="J169" s="82" t="str">
        <f t="shared" si="9"/>
        <v>-</v>
      </c>
      <c r="K169" s="67"/>
      <c r="L169" s="29" t="s">
        <v>15</v>
      </c>
      <c r="U169" s="22"/>
      <c r="V169" s="22"/>
      <c r="W169" s="22"/>
      <c r="AE169" s="1"/>
    </row>
    <row r="170" spans="1:31" ht="17.25" thickTop="1" thickBot="1" x14ac:dyDescent="0.3">
      <c r="A170" s="31" t="s">
        <v>172</v>
      </c>
      <c r="B170" s="40"/>
      <c r="C170" s="87"/>
      <c r="D170" s="93"/>
      <c r="E170" s="89" t="str">
        <f t="shared" si="7"/>
        <v>-</v>
      </c>
      <c r="F170" s="91"/>
      <c r="G170" s="86"/>
      <c r="H170" s="93"/>
      <c r="I170" s="83" t="str">
        <f t="shared" si="8"/>
        <v>-</v>
      </c>
      <c r="J170" s="81" t="str">
        <f t="shared" si="9"/>
        <v>-</v>
      </c>
      <c r="K170" s="67"/>
      <c r="L170" s="29" t="s">
        <v>15</v>
      </c>
      <c r="U170" s="22"/>
      <c r="V170" s="22"/>
      <c r="W170" s="22"/>
      <c r="AE170" s="1"/>
    </row>
    <row r="171" spans="1:31" ht="17.25" thickTop="1" thickBot="1" x14ac:dyDescent="0.3">
      <c r="A171" s="31" t="s">
        <v>173</v>
      </c>
      <c r="B171" s="39"/>
      <c r="C171" s="88"/>
      <c r="D171" s="94"/>
      <c r="E171" s="90" t="str">
        <f t="shared" si="7"/>
        <v>-</v>
      </c>
      <c r="F171" s="92"/>
      <c r="G171" s="85"/>
      <c r="H171" s="94"/>
      <c r="I171" s="84" t="str">
        <f t="shared" si="8"/>
        <v>-</v>
      </c>
      <c r="J171" s="82" t="str">
        <f t="shared" si="9"/>
        <v>-</v>
      </c>
      <c r="K171" s="67"/>
      <c r="L171" s="29" t="s">
        <v>15</v>
      </c>
      <c r="U171" s="22"/>
      <c r="V171" s="22"/>
      <c r="W171" s="22"/>
      <c r="AE171" s="1"/>
    </row>
    <row r="172" spans="1:31" ht="17.25" thickTop="1" thickBot="1" x14ac:dyDescent="0.3">
      <c r="A172" s="31" t="s">
        <v>174</v>
      </c>
      <c r="B172" s="40"/>
      <c r="C172" s="87"/>
      <c r="D172" s="93"/>
      <c r="E172" s="89" t="str">
        <f t="shared" si="7"/>
        <v>-</v>
      </c>
      <c r="F172" s="91"/>
      <c r="G172" s="86"/>
      <c r="H172" s="93"/>
      <c r="I172" s="83" t="str">
        <f t="shared" si="8"/>
        <v>-</v>
      </c>
      <c r="J172" s="81" t="str">
        <f t="shared" si="9"/>
        <v>-</v>
      </c>
      <c r="K172" s="67"/>
      <c r="L172" s="29" t="s">
        <v>15</v>
      </c>
      <c r="U172" s="22"/>
      <c r="V172" s="22"/>
      <c r="W172" s="22"/>
      <c r="AE172" s="1"/>
    </row>
    <row r="173" spans="1:31" ht="17.25" thickTop="1" thickBot="1" x14ac:dyDescent="0.3">
      <c r="A173" s="31" t="s">
        <v>175</v>
      </c>
      <c r="B173" s="39"/>
      <c r="C173" s="88"/>
      <c r="D173" s="94"/>
      <c r="E173" s="90" t="str">
        <f t="shared" si="7"/>
        <v>-</v>
      </c>
      <c r="F173" s="92"/>
      <c r="G173" s="85"/>
      <c r="H173" s="94"/>
      <c r="I173" s="84" t="str">
        <f t="shared" si="8"/>
        <v>-</v>
      </c>
      <c r="J173" s="82" t="str">
        <f t="shared" si="9"/>
        <v>-</v>
      </c>
      <c r="K173" s="67"/>
      <c r="L173" s="29" t="s">
        <v>15</v>
      </c>
      <c r="U173" s="22"/>
      <c r="V173" s="22"/>
      <c r="W173" s="22"/>
      <c r="AE173" s="1"/>
    </row>
    <row r="174" spans="1:31" ht="17.25" thickTop="1" thickBot="1" x14ac:dyDescent="0.3">
      <c r="A174" s="31" t="s">
        <v>176</v>
      </c>
      <c r="B174" s="40"/>
      <c r="C174" s="87"/>
      <c r="D174" s="93"/>
      <c r="E174" s="89" t="str">
        <f t="shared" si="7"/>
        <v>-</v>
      </c>
      <c r="F174" s="91"/>
      <c r="G174" s="86"/>
      <c r="H174" s="93"/>
      <c r="I174" s="83" t="str">
        <f t="shared" si="8"/>
        <v>-</v>
      </c>
      <c r="J174" s="81" t="str">
        <f t="shared" si="9"/>
        <v>-</v>
      </c>
      <c r="K174" s="67"/>
      <c r="L174" s="29" t="s">
        <v>15</v>
      </c>
      <c r="U174" s="22"/>
      <c r="V174" s="22"/>
      <c r="W174" s="22"/>
      <c r="AE174" s="1"/>
    </row>
    <row r="175" spans="1:31" ht="17.25" thickTop="1" thickBot="1" x14ac:dyDescent="0.3">
      <c r="A175" s="31" t="s">
        <v>177</v>
      </c>
      <c r="B175" s="39"/>
      <c r="C175" s="88"/>
      <c r="D175" s="94"/>
      <c r="E175" s="90" t="str">
        <f t="shared" si="7"/>
        <v>-</v>
      </c>
      <c r="F175" s="92"/>
      <c r="G175" s="85"/>
      <c r="H175" s="94"/>
      <c r="I175" s="84" t="str">
        <f t="shared" si="8"/>
        <v>-</v>
      </c>
      <c r="J175" s="82" t="str">
        <f t="shared" si="9"/>
        <v>-</v>
      </c>
      <c r="K175" s="67"/>
      <c r="L175" s="29" t="s">
        <v>15</v>
      </c>
      <c r="U175" s="22"/>
      <c r="V175" s="22"/>
      <c r="W175" s="22"/>
      <c r="AE175" s="1"/>
    </row>
    <row r="176" spans="1:31" ht="17.25" thickTop="1" thickBot="1" x14ac:dyDescent="0.3">
      <c r="A176" s="31" t="s">
        <v>178</v>
      </c>
      <c r="B176" s="40"/>
      <c r="C176" s="87"/>
      <c r="D176" s="93"/>
      <c r="E176" s="89" t="str">
        <f t="shared" si="7"/>
        <v>-</v>
      </c>
      <c r="F176" s="91"/>
      <c r="G176" s="86"/>
      <c r="H176" s="93"/>
      <c r="I176" s="83" t="str">
        <f t="shared" si="8"/>
        <v>-</v>
      </c>
      <c r="J176" s="81" t="str">
        <f t="shared" si="9"/>
        <v>-</v>
      </c>
      <c r="K176" s="67"/>
      <c r="L176" s="29" t="s">
        <v>15</v>
      </c>
      <c r="U176" s="22"/>
      <c r="V176" s="22"/>
      <c r="W176" s="22"/>
      <c r="AE176" s="1"/>
    </row>
    <row r="177" spans="1:31" ht="17.25" thickTop="1" thickBot="1" x14ac:dyDescent="0.3">
      <c r="A177" s="31" t="s">
        <v>179</v>
      </c>
      <c r="B177" s="39"/>
      <c r="C177" s="88"/>
      <c r="D177" s="94"/>
      <c r="E177" s="90" t="str">
        <f t="shared" si="7"/>
        <v>-</v>
      </c>
      <c r="F177" s="92"/>
      <c r="G177" s="85"/>
      <c r="H177" s="94"/>
      <c r="I177" s="84" t="str">
        <f t="shared" si="8"/>
        <v>-</v>
      </c>
      <c r="J177" s="82" t="str">
        <f t="shared" si="9"/>
        <v>-</v>
      </c>
      <c r="K177" s="67"/>
      <c r="L177" s="29" t="s">
        <v>15</v>
      </c>
      <c r="U177" s="22"/>
      <c r="V177" s="22"/>
      <c r="W177" s="22"/>
      <c r="AE177" s="1"/>
    </row>
    <row r="178" spans="1:31" ht="17.25" thickTop="1" thickBot="1" x14ac:dyDescent="0.3">
      <c r="A178" s="31" t="s">
        <v>180</v>
      </c>
      <c r="B178" s="40"/>
      <c r="C178" s="87"/>
      <c r="D178" s="93"/>
      <c r="E178" s="89" t="str">
        <f t="shared" si="7"/>
        <v>-</v>
      </c>
      <c r="F178" s="91"/>
      <c r="G178" s="86"/>
      <c r="H178" s="93"/>
      <c r="I178" s="83" t="str">
        <f t="shared" si="8"/>
        <v>-</v>
      </c>
      <c r="J178" s="81" t="str">
        <f t="shared" si="9"/>
        <v>-</v>
      </c>
      <c r="K178" s="67"/>
      <c r="L178" s="29" t="s">
        <v>15</v>
      </c>
      <c r="U178" s="22"/>
      <c r="V178" s="22"/>
      <c r="W178" s="22"/>
      <c r="AE178" s="1"/>
    </row>
    <row r="179" spans="1:31" ht="17.25" thickTop="1" thickBot="1" x14ac:dyDescent="0.3">
      <c r="A179" s="31" t="s">
        <v>181</v>
      </c>
      <c r="B179" s="39"/>
      <c r="C179" s="88"/>
      <c r="D179" s="94"/>
      <c r="E179" s="90" t="str">
        <f t="shared" si="7"/>
        <v>-</v>
      </c>
      <c r="F179" s="92"/>
      <c r="G179" s="85"/>
      <c r="H179" s="94"/>
      <c r="I179" s="84" t="str">
        <f t="shared" si="8"/>
        <v>-</v>
      </c>
      <c r="J179" s="82" t="str">
        <f t="shared" si="9"/>
        <v>-</v>
      </c>
      <c r="K179" s="67"/>
      <c r="L179" s="29" t="s">
        <v>15</v>
      </c>
      <c r="U179" s="22"/>
      <c r="V179" s="22"/>
      <c r="W179" s="22"/>
      <c r="AE179" s="1"/>
    </row>
    <row r="180" spans="1:31" ht="17.25" thickTop="1" thickBot="1" x14ac:dyDescent="0.3">
      <c r="A180" s="31" t="s">
        <v>182</v>
      </c>
      <c r="B180" s="40"/>
      <c r="C180" s="87"/>
      <c r="D180" s="93"/>
      <c r="E180" s="89" t="str">
        <f t="shared" si="7"/>
        <v>-</v>
      </c>
      <c r="F180" s="91"/>
      <c r="G180" s="86"/>
      <c r="H180" s="93"/>
      <c r="I180" s="83" t="str">
        <f t="shared" si="8"/>
        <v>-</v>
      </c>
      <c r="J180" s="81" t="str">
        <f t="shared" si="9"/>
        <v>-</v>
      </c>
      <c r="K180" s="67"/>
      <c r="L180" s="29" t="s">
        <v>15</v>
      </c>
      <c r="U180" s="22"/>
      <c r="V180" s="22"/>
      <c r="W180" s="22"/>
      <c r="AE180" s="1"/>
    </row>
    <row r="181" spans="1:31" ht="17.25" thickTop="1" thickBot="1" x14ac:dyDescent="0.3">
      <c r="A181" s="31" t="s">
        <v>183</v>
      </c>
      <c r="B181" s="39"/>
      <c r="C181" s="88"/>
      <c r="D181" s="94"/>
      <c r="E181" s="90" t="str">
        <f t="shared" si="7"/>
        <v>-</v>
      </c>
      <c r="F181" s="92"/>
      <c r="G181" s="85"/>
      <c r="H181" s="94"/>
      <c r="I181" s="84" t="str">
        <f t="shared" si="8"/>
        <v>-</v>
      </c>
      <c r="J181" s="82" t="str">
        <f t="shared" si="9"/>
        <v>-</v>
      </c>
      <c r="K181" s="67"/>
      <c r="L181" s="29" t="s">
        <v>15</v>
      </c>
      <c r="U181" s="22"/>
      <c r="V181" s="22"/>
      <c r="W181" s="22"/>
      <c r="AE181" s="1"/>
    </row>
    <row r="182" spans="1:31" ht="17.25" thickTop="1" thickBot="1" x14ac:dyDescent="0.3">
      <c r="A182" s="31" t="s">
        <v>184</v>
      </c>
      <c r="B182" s="40"/>
      <c r="C182" s="87"/>
      <c r="D182" s="93"/>
      <c r="E182" s="89" t="str">
        <f t="shared" si="7"/>
        <v>-</v>
      </c>
      <c r="F182" s="91"/>
      <c r="G182" s="86"/>
      <c r="H182" s="93"/>
      <c r="I182" s="83" t="str">
        <f t="shared" si="8"/>
        <v>-</v>
      </c>
      <c r="J182" s="81" t="str">
        <f t="shared" si="9"/>
        <v>-</v>
      </c>
      <c r="K182" s="67"/>
      <c r="L182" s="29" t="s">
        <v>15</v>
      </c>
      <c r="U182" s="22"/>
      <c r="V182" s="22"/>
      <c r="W182" s="22"/>
      <c r="AE182" s="1"/>
    </row>
    <row r="183" spans="1:31" ht="17.25" thickTop="1" thickBot="1" x14ac:dyDescent="0.3">
      <c r="A183" s="31" t="s">
        <v>185</v>
      </c>
      <c r="B183" s="39"/>
      <c r="C183" s="88"/>
      <c r="D183" s="94"/>
      <c r="E183" s="90" t="str">
        <f t="shared" si="7"/>
        <v>-</v>
      </c>
      <c r="F183" s="92"/>
      <c r="G183" s="85"/>
      <c r="H183" s="94"/>
      <c r="I183" s="84" t="str">
        <f t="shared" si="8"/>
        <v>-</v>
      </c>
      <c r="J183" s="82" t="str">
        <f t="shared" si="9"/>
        <v>-</v>
      </c>
      <c r="K183" s="67"/>
      <c r="L183" s="29" t="s">
        <v>15</v>
      </c>
      <c r="U183" s="22"/>
      <c r="V183" s="22"/>
      <c r="W183" s="22"/>
      <c r="AE183" s="1"/>
    </row>
    <row r="184" spans="1:31" ht="17.25" thickTop="1" thickBot="1" x14ac:dyDescent="0.3">
      <c r="A184" s="31" t="s">
        <v>186</v>
      </c>
      <c r="B184" s="40"/>
      <c r="C184" s="87"/>
      <c r="D184" s="93"/>
      <c r="E184" s="89" t="str">
        <f t="shared" si="7"/>
        <v>-</v>
      </c>
      <c r="F184" s="91"/>
      <c r="G184" s="86"/>
      <c r="H184" s="93"/>
      <c r="I184" s="83" t="str">
        <f t="shared" si="8"/>
        <v>-</v>
      </c>
      <c r="J184" s="81" t="str">
        <f t="shared" si="9"/>
        <v>-</v>
      </c>
      <c r="K184" s="67"/>
      <c r="L184" s="29" t="s">
        <v>15</v>
      </c>
      <c r="U184" s="22"/>
      <c r="V184" s="22"/>
      <c r="W184" s="22"/>
      <c r="AE184" s="1"/>
    </row>
    <row r="185" spans="1:31" ht="17.25" thickTop="1" thickBot="1" x14ac:dyDescent="0.3">
      <c r="A185" s="31" t="s">
        <v>187</v>
      </c>
      <c r="B185" s="39"/>
      <c r="C185" s="88"/>
      <c r="D185" s="94"/>
      <c r="E185" s="90" t="str">
        <f t="shared" si="7"/>
        <v>-</v>
      </c>
      <c r="F185" s="92"/>
      <c r="G185" s="85"/>
      <c r="H185" s="94"/>
      <c r="I185" s="84" t="str">
        <f t="shared" si="8"/>
        <v>-</v>
      </c>
      <c r="J185" s="82" t="str">
        <f t="shared" si="9"/>
        <v>-</v>
      </c>
      <c r="K185" s="67"/>
      <c r="L185" s="29" t="s">
        <v>15</v>
      </c>
      <c r="U185" s="22"/>
      <c r="V185" s="22"/>
      <c r="W185" s="22"/>
      <c r="AE185" s="1"/>
    </row>
    <row r="186" spans="1:31" ht="17.25" thickTop="1" thickBot="1" x14ac:dyDescent="0.3">
      <c r="A186" s="31" t="s">
        <v>188</v>
      </c>
      <c r="B186" s="40"/>
      <c r="C186" s="87"/>
      <c r="D186" s="93"/>
      <c r="E186" s="89" t="str">
        <f t="shared" si="7"/>
        <v>-</v>
      </c>
      <c r="F186" s="91"/>
      <c r="G186" s="86"/>
      <c r="H186" s="93"/>
      <c r="I186" s="83" t="str">
        <f t="shared" si="8"/>
        <v>-</v>
      </c>
      <c r="J186" s="81" t="str">
        <f t="shared" si="9"/>
        <v>-</v>
      </c>
      <c r="K186" s="67"/>
      <c r="L186" s="29" t="s">
        <v>15</v>
      </c>
      <c r="U186" s="22"/>
      <c r="V186" s="22"/>
      <c r="W186" s="22"/>
      <c r="AE186" s="1"/>
    </row>
    <row r="187" spans="1:31" ht="17.25" thickTop="1" thickBot="1" x14ac:dyDescent="0.3">
      <c r="A187" s="31" t="s">
        <v>189</v>
      </c>
      <c r="B187" s="39"/>
      <c r="C187" s="88"/>
      <c r="D187" s="94"/>
      <c r="E187" s="90" t="str">
        <f t="shared" si="7"/>
        <v>-</v>
      </c>
      <c r="F187" s="92"/>
      <c r="G187" s="85"/>
      <c r="H187" s="94"/>
      <c r="I187" s="84" t="str">
        <f t="shared" si="8"/>
        <v>-</v>
      </c>
      <c r="J187" s="82" t="str">
        <f t="shared" si="9"/>
        <v>-</v>
      </c>
      <c r="K187" s="67"/>
      <c r="L187" s="29" t="s">
        <v>15</v>
      </c>
      <c r="U187" s="22"/>
      <c r="V187" s="22"/>
      <c r="W187" s="22"/>
      <c r="AE187" s="1"/>
    </row>
    <row r="188" spans="1:31" ht="17.25" thickTop="1" thickBot="1" x14ac:dyDescent="0.3">
      <c r="A188" s="31" t="s">
        <v>190</v>
      </c>
      <c r="B188" s="40"/>
      <c r="C188" s="87"/>
      <c r="D188" s="93"/>
      <c r="E188" s="89" t="str">
        <f t="shared" si="7"/>
        <v>-</v>
      </c>
      <c r="F188" s="91"/>
      <c r="G188" s="86"/>
      <c r="H188" s="93"/>
      <c r="I188" s="83" t="str">
        <f t="shared" si="8"/>
        <v>-</v>
      </c>
      <c r="J188" s="81" t="str">
        <f t="shared" si="9"/>
        <v>-</v>
      </c>
      <c r="K188" s="67"/>
      <c r="L188" s="29" t="s">
        <v>15</v>
      </c>
      <c r="U188" s="22"/>
      <c r="V188" s="22"/>
      <c r="W188" s="22"/>
      <c r="AE188" s="1"/>
    </row>
    <row r="189" spans="1:31" ht="17.25" thickTop="1" thickBot="1" x14ac:dyDescent="0.3">
      <c r="A189" s="31" t="s">
        <v>191</v>
      </c>
      <c r="B189" s="39"/>
      <c r="C189" s="88"/>
      <c r="D189" s="94"/>
      <c r="E189" s="90" t="str">
        <f t="shared" si="7"/>
        <v>-</v>
      </c>
      <c r="F189" s="92"/>
      <c r="G189" s="85"/>
      <c r="H189" s="94"/>
      <c r="I189" s="84" t="str">
        <f t="shared" si="8"/>
        <v>-</v>
      </c>
      <c r="J189" s="82" t="str">
        <f t="shared" si="9"/>
        <v>-</v>
      </c>
      <c r="K189" s="67"/>
      <c r="L189" s="29" t="s">
        <v>15</v>
      </c>
      <c r="U189" s="22"/>
      <c r="V189" s="22"/>
      <c r="W189" s="22"/>
      <c r="AE189" s="1"/>
    </row>
    <row r="190" spans="1:31" ht="17.25" thickTop="1" thickBot="1" x14ac:dyDescent="0.3">
      <c r="A190" s="31" t="s">
        <v>192</v>
      </c>
      <c r="B190" s="40"/>
      <c r="C190" s="87"/>
      <c r="D190" s="93"/>
      <c r="E190" s="89" t="str">
        <f t="shared" si="7"/>
        <v>-</v>
      </c>
      <c r="F190" s="91"/>
      <c r="G190" s="86"/>
      <c r="H190" s="93"/>
      <c r="I190" s="83" t="str">
        <f t="shared" si="8"/>
        <v>-</v>
      </c>
      <c r="J190" s="81" t="str">
        <f t="shared" si="9"/>
        <v>-</v>
      </c>
      <c r="K190" s="67"/>
      <c r="L190" s="29" t="s">
        <v>15</v>
      </c>
      <c r="U190" s="22"/>
      <c r="V190" s="22"/>
      <c r="W190" s="22"/>
      <c r="AE190" s="1"/>
    </row>
    <row r="191" spans="1:31" ht="17.25" thickTop="1" thickBot="1" x14ac:dyDescent="0.3">
      <c r="A191" s="31" t="s">
        <v>193</v>
      </c>
      <c r="B191" s="39"/>
      <c r="C191" s="88"/>
      <c r="D191" s="94"/>
      <c r="E191" s="90" t="str">
        <f t="shared" si="7"/>
        <v>-</v>
      </c>
      <c r="F191" s="92"/>
      <c r="G191" s="85"/>
      <c r="H191" s="94"/>
      <c r="I191" s="84" t="str">
        <f t="shared" si="8"/>
        <v>-</v>
      </c>
      <c r="J191" s="82" t="str">
        <f t="shared" si="9"/>
        <v>-</v>
      </c>
      <c r="K191" s="67"/>
      <c r="L191" s="29" t="s">
        <v>15</v>
      </c>
      <c r="U191" s="22"/>
      <c r="V191" s="22"/>
      <c r="W191" s="22"/>
      <c r="AE191" s="1"/>
    </row>
    <row r="192" spans="1:31" ht="17.25" thickTop="1" thickBot="1" x14ac:dyDescent="0.3">
      <c r="A192" s="31" t="s">
        <v>194</v>
      </c>
      <c r="B192" s="40"/>
      <c r="C192" s="87"/>
      <c r="D192" s="93"/>
      <c r="E192" s="89" t="str">
        <f t="shared" si="7"/>
        <v>-</v>
      </c>
      <c r="F192" s="91"/>
      <c r="G192" s="86"/>
      <c r="H192" s="93"/>
      <c r="I192" s="83" t="str">
        <f t="shared" si="8"/>
        <v>-</v>
      </c>
      <c r="J192" s="81" t="str">
        <f t="shared" si="9"/>
        <v>-</v>
      </c>
      <c r="K192" s="67"/>
      <c r="L192" s="29" t="s">
        <v>15</v>
      </c>
      <c r="U192" s="22"/>
      <c r="V192" s="22"/>
      <c r="W192" s="22"/>
      <c r="AE192" s="1"/>
    </row>
    <row r="193" spans="1:31" ht="17.25" thickTop="1" thickBot="1" x14ac:dyDescent="0.3">
      <c r="A193" s="31" t="s">
        <v>195</v>
      </c>
      <c r="B193" s="39"/>
      <c r="C193" s="88"/>
      <c r="D193" s="94"/>
      <c r="E193" s="90" t="str">
        <f t="shared" si="7"/>
        <v>-</v>
      </c>
      <c r="F193" s="92"/>
      <c r="G193" s="85"/>
      <c r="H193" s="94"/>
      <c r="I193" s="84" t="str">
        <f t="shared" si="8"/>
        <v>-</v>
      </c>
      <c r="J193" s="82" t="str">
        <f t="shared" si="9"/>
        <v>-</v>
      </c>
      <c r="K193" s="67"/>
      <c r="L193" s="29" t="s">
        <v>15</v>
      </c>
      <c r="U193" s="22"/>
      <c r="V193" s="22"/>
      <c r="W193" s="22"/>
      <c r="AE193" s="1"/>
    </row>
    <row r="194" spans="1:31" ht="17.25" thickTop="1" thickBot="1" x14ac:dyDescent="0.3">
      <c r="A194" s="31" t="s">
        <v>196</v>
      </c>
      <c r="B194" s="40"/>
      <c r="C194" s="87"/>
      <c r="D194" s="93"/>
      <c r="E194" s="89" t="str">
        <f t="shared" si="7"/>
        <v>-</v>
      </c>
      <c r="F194" s="91"/>
      <c r="G194" s="86"/>
      <c r="H194" s="93"/>
      <c r="I194" s="83" t="str">
        <f t="shared" si="8"/>
        <v>-</v>
      </c>
      <c r="J194" s="81" t="str">
        <f t="shared" si="9"/>
        <v>-</v>
      </c>
      <c r="K194" s="67"/>
      <c r="L194" s="29" t="s">
        <v>15</v>
      </c>
      <c r="U194" s="22"/>
      <c r="V194" s="22"/>
      <c r="W194" s="22"/>
      <c r="AE194" s="1"/>
    </row>
    <row r="195" spans="1:31" ht="17.25" thickTop="1" thickBot="1" x14ac:dyDescent="0.3">
      <c r="A195" s="31" t="s">
        <v>197</v>
      </c>
      <c r="B195" s="39"/>
      <c r="C195" s="88"/>
      <c r="D195" s="94"/>
      <c r="E195" s="90" t="str">
        <f t="shared" si="7"/>
        <v>-</v>
      </c>
      <c r="F195" s="92"/>
      <c r="G195" s="85"/>
      <c r="H195" s="94"/>
      <c r="I195" s="84" t="str">
        <f t="shared" si="8"/>
        <v>-</v>
      </c>
      <c r="J195" s="82" t="str">
        <f t="shared" si="9"/>
        <v>-</v>
      </c>
      <c r="K195" s="67"/>
      <c r="L195" s="29" t="s">
        <v>15</v>
      </c>
      <c r="U195" s="22"/>
      <c r="V195" s="22"/>
      <c r="W195" s="22"/>
      <c r="AE195" s="1"/>
    </row>
    <row r="196" spans="1:31" ht="17.25" thickTop="1" thickBot="1" x14ac:dyDescent="0.3">
      <c r="A196" s="31" t="s">
        <v>198</v>
      </c>
      <c r="B196" s="40"/>
      <c r="C196" s="87"/>
      <c r="D196" s="93"/>
      <c r="E196" s="89" t="str">
        <f t="shared" si="7"/>
        <v>-</v>
      </c>
      <c r="F196" s="91"/>
      <c r="G196" s="86"/>
      <c r="H196" s="93"/>
      <c r="I196" s="83" t="str">
        <f t="shared" si="8"/>
        <v>-</v>
      </c>
      <c r="J196" s="81" t="str">
        <f t="shared" si="9"/>
        <v>-</v>
      </c>
      <c r="K196" s="67"/>
      <c r="L196" s="29" t="s">
        <v>15</v>
      </c>
      <c r="U196" s="22"/>
      <c r="V196" s="22"/>
      <c r="W196" s="22"/>
      <c r="AE196" s="1"/>
    </row>
    <row r="197" spans="1:31" ht="17.25" thickTop="1" thickBot="1" x14ac:dyDescent="0.3">
      <c r="A197" s="31" t="s">
        <v>199</v>
      </c>
      <c r="B197" s="39"/>
      <c r="C197" s="88"/>
      <c r="D197" s="94"/>
      <c r="E197" s="90" t="str">
        <f t="shared" si="7"/>
        <v>-</v>
      </c>
      <c r="F197" s="92"/>
      <c r="G197" s="85"/>
      <c r="H197" s="94"/>
      <c r="I197" s="84" t="str">
        <f t="shared" si="8"/>
        <v>-</v>
      </c>
      <c r="J197" s="82" t="str">
        <f t="shared" si="9"/>
        <v>-</v>
      </c>
      <c r="K197" s="67"/>
      <c r="L197" s="29" t="s">
        <v>15</v>
      </c>
      <c r="U197" s="22"/>
      <c r="V197" s="22"/>
      <c r="W197" s="22"/>
      <c r="AE197" s="1"/>
    </row>
    <row r="198" spans="1:31" ht="17.25" thickTop="1" thickBot="1" x14ac:dyDescent="0.3">
      <c r="A198" s="31" t="s">
        <v>200</v>
      </c>
      <c r="B198" s="40"/>
      <c r="C198" s="87"/>
      <c r="D198" s="93"/>
      <c r="E198" s="89" t="str">
        <f t="shared" si="7"/>
        <v>-</v>
      </c>
      <c r="F198" s="91"/>
      <c r="G198" s="86"/>
      <c r="H198" s="93"/>
      <c r="I198" s="83" t="str">
        <f t="shared" si="8"/>
        <v>-</v>
      </c>
      <c r="J198" s="81" t="str">
        <f t="shared" si="9"/>
        <v>-</v>
      </c>
      <c r="K198" s="67"/>
      <c r="L198" s="29" t="s">
        <v>15</v>
      </c>
      <c r="U198" s="22"/>
      <c r="V198" s="22"/>
      <c r="W198" s="22"/>
      <c r="AE198" s="1"/>
    </row>
    <row r="199" spans="1:31" ht="17.25" thickTop="1" thickBot="1" x14ac:dyDescent="0.3">
      <c r="A199" s="31" t="s">
        <v>201</v>
      </c>
      <c r="B199" s="39"/>
      <c r="C199" s="88"/>
      <c r="D199" s="94"/>
      <c r="E199" s="90" t="str">
        <f t="shared" si="7"/>
        <v>-</v>
      </c>
      <c r="F199" s="92"/>
      <c r="G199" s="85"/>
      <c r="H199" s="94"/>
      <c r="I199" s="84" t="str">
        <f t="shared" si="8"/>
        <v>-</v>
      </c>
      <c r="J199" s="82" t="str">
        <f t="shared" si="9"/>
        <v>-</v>
      </c>
      <c r="K199" s="67"/>
      <c r="L199" s="29" t="s">
        <v>15</v>
      </c>
      <c r="U199" s="22"/>
      <c r="V199" s="22"/>
      <c r="W199" s="22"/>
      <c r="AE199" s="1"/>
    </row>
    <row r="200" spans="1:31" ht="17.25" thickTop="1" thickBot="1" x14ac:dyDescent="0.3">
      <c r="A200" s="31" t="s">
        <v>202</v>
      </c>
      <c r="B200" s="40"/>
      <c r="C200" s="87"/>
      <c r="D200" s="93"/>
      <c r="E200" s="89" t="str">
        <f t="shared" si="7"/>
        <v>-</v>
      </c>
      <c r="F200" s="91"/>
      <c r="G200" s="86"/>
      <c r="H200" s="93"/>
      <c r="I200" s="83" t="str">
        <f t="shared" si="8"/>
        <v>-</v>
      </c>
      <c r="J200" s="81" t="str">
        <f t="shared" si="9"/>
        <v>-</v>
      </c>
      <c r="K200" s="67"/>
      <c r="L200" s="29" t="s">
        <v>15</v>
      </c>
      <c r="U200" s="22"/>
      <c r="V200" s="22"/>
      <c r="W200" s="22"/>
      <c r="AE200" s="1"/>
    </row>
    <row r="201" spans="1:31" ht="17.25" thickTop="1" thickBot="1" x14ac:dyDescent="0.3">
      <c r="A201" s="31" t="s">
        <v>203</v>
      </c>
      <c r="B201" s="39"/>
      <c r="C201" s="88"/>
      <c r="D201" s="94"/>
      <c r="E201" s="90" t="str">
        <f t="shared" si="7"/>
        <v>-</v>
      </c>
      <c r="F201" s="92"/>
      <c r="G201" s="85"/>
      <c r="H201" s="94"/>
      <c r="I201" s="84" t="str">
        <f t="shared" si="8"/>
        <v>-</v>
      </c>
      <c r="J201" s="82" t="str">
        <f t="shared" si="9"/>
        <v>-</v>
      </c>
      <c r="K201" s="67"/>
      <c r="L201" s="29" t="s">
        <v>15</v>
      </c>
      <c r="U201" s="22"/>
      <c r="V201" s="22"/>
      <c r="W201" s="22"/>
      <c r="AE201" s="1"/>
    </row>
    <row r="202" spans="1:31" ht="17.25" thickTop="1" thickBot="1" x14ac:dyDescent="0.3">
      <c r="A202" s="31" t="s">
        <v>204</v>
      </c>
      <c r="B202" s="40"/>
      <c r="C202" s="87"/>
      <c r="D202" s="93"/>
      <c r="E202" s="89" t="str">
        <f t="shared" si="7"/>
        <v>-</v>
      </c>
      <c r="F202" s="91"/>
      <c r="G202" s="86"/>
      <c r="H202" s="93"/>
      <c r="I202" s="83" t="str">
        <f t="shared" si="8"/>
        <v>-</v>
      </c>
      <c r="J202" s="81" t="str">
        <f t="shared" si="9"/>
        <v>-</v>
      </c>
      <c r="K202" s="67"/>
      <c r="L202" s="29" t="s">
        <v>15</v>
      </c>
      <c r="U202" s="22"/>
      <c r="V202" s="22"/>
      <c r="W202" s="22"/>
      <c r="AE202" s="1"/>
    </row>
    <row r="203" spans="1:31" ht="17.25" thickTop="1" thickBot="1" x14ac:dyDescent="0.3">
      <c r="A203" s="31" t="s">
        <v>205</v>
      </c>
      <c r="B203" s="39"/>
      <c r="C203" s="88"/>
      <c r="D203" s="94"/>
      <c r="E203" s="90" t="str">
        <f t="shared" si="7"/>
        <v>-</v>
      </c>
      <c r="F203" s="92"/>
      <c r="G203" s="85"/>
      <c r="H203" s="94"/>
      <c r="I203" s="84" t="str">
        <f t="shared" si="8"/>
        <v>-</v>
      </c>
      <c r="J203" s="82" t="str">
        <f t="shared" si="9"/>
        <v>-</v>
      </c>
      <c r="K203" s="67"/>
      <c r="L203" s="29" t="s">
        <v>15</v>
      </c>
      <c r="U203" s="22"/>
      <c r="V203" s="22"/>
      <c r="W203" s="22"/>
      <c r="AE203" s="1"/>
    </row>
    <row r="204" spans="1:31" ht="17.25" thickTop="1" thickBot="1" x14ac:dyDescent="0.3">
      <c r="A204" s="31" t="s">
        <v>206</v>
      </c>
      <c r="B204" s="40"/>
      <c r="C204" s="87"/>
      <c r="D204" s="93"/>
      <c r="E204" s="89" t="str">
        <f t="shared" si="7"/>
        <v>-</v>
      </c>
      <c r="F204" s="91"/>
      <c r="G204" s="86"/>
      <c r="H204" s="93"/>
      <c r="I204" s="83" t="str">
        <f t="shared" si="8"/>
        <v>-</v>
      </c>
      <c r="J204" s="81" t="str">
        <f t="shared" si="9"/>
        <v>-</v>
      </c>
      <c r="K204" s="67"/>
      <c r="L204" s="29" t="s">
        <v>15</v>
      </c>
      <c r="U204" s="22"/>
      <c r="V204" s="22"/>
      <c r="W204" s="22"/>
      <c r="AE204" s="1"/>
    </row>
    <row r="205" spans="1:31" ht="17.25" thickTop="1" thickBot="1" x14ac:dyDescent="0.3">
      <c r="A205" s="31" t="s">
        <v>207</v>
      </c>
      <c r="B205" s="39"/>
      <c r="C205" s="88"/>
      <c r="D205" s="94"/>
      <c r="E205" s="90" t="str">
        <f t="shared" si="7"/>
        <v>-</v>
      </c>
      <c r="F205" s="92"/>
      <c r="G205" s="85"/>
      <c r="H205" s="94"/>
      <c r="I205" s="84" t="str">
        <f t="shared" si="8"/>
        <v>-</v>
      </c>
      <c r="J205" s="82" t="str">
        <f t="shared" si="9"/>
        <v>-</v>
      </c>
      <c r="K205" s="67"/>
      <c r="L205" s="29" t="s">
        <v>15</v>
      </c>
      <c r="U205" s="22"/>
      <c r="V205" s="22"/>
      <c r="W205" s="22"/>
      <c r="AE205" s="1"/>
    </row>
    <row r="206" spans="1:31" ht="17.25" thickTop="1" thickBot="1" x14ac:dyDescent="0.3">
      <c r="A206" s="31" t="s">
        <v>208</v>
      </c>
      <c r="B206" s="40"/>
      <c r="C206" s="87"/>
      <c r="D206" s="93"/>
      <c r="E206" s="89" t="str">
        <f t="shared" si="7"/>
        <v>-</v>
      </c>
      <c r="F206" s="91"/>
      <c r="G206" s="86"/>
      <c r="H206" s="93"/>
      <c r="I206" s="83" t="str">
        <f t="shared" si="8"/>
        <v>-</v>
      </c>
      <c r="J206" s="81" t="str">
        <f t="shared" si="9"/>
        <v>-</v>
      </c>
      <c r="K206" s="67"/>
      <c r="L206" s="29" t="s">
        <v>15</v>
      </c>
      <c r="U206" s="22"/>
      <c r="V206" s="22"/>
      <c r="W206" s="22"/>
      <c r="AE206" s="1"/>
    </row>
    <row r="207" spans="1:31" ht="17.25" thickTop="1" thickBot="1" x14ac:dyDescent="0.3">
      <c r="A207" s="31" t="s">
        <v>209</v>
      </c>
      <c r="B207" s="39"/>
      <c r="C207" s="88"/>
      <c r="D207" s="94"/>
      <c r="E207" s="90" t="str">
        <f t="shared" si="7"/>
        <v>-</v>
      </c>
      <c r="F207" s="92"/>
      <c r="G207" s="85"/>
      <c r="H207" s="94"/>
      <c r="I207" s="84" t="str">
        <f t="shared" si="8"/>
        <v>-</v>
      </c>
      <c r="J207" s="82" t="str">
        <f t="shared" si="9"/>
        <v>-</v>
      </c>
      <c r="K207" s="67"/>
      <c r="L207" s="29" t="s">
        <v>15</v>
      </c>
      <c r="U207" s="22"/>
      <c r="V207" s="22"/>
      <c r="W207" s="22"/>
      <c r="AE207" s="1"/>
    </row>
    <row r="208" spans="1:31" ht="17.25" thickTop="1" thickBot="1" x14ac:dyDescent="0.3">
      <c r="A208" s="31" t="s">
        <v>210</v>
      </c>
      <c r="B208" s="40"/>
      <c r="C208" s="87"/>
      <c r="D208" s="93"/>
      <c r="E208" s="89" t="str">
        <f t="shared" ref="E208:E271" si="10">IFERROR(IF(D208&gt;0,D208*C208,"-"),"InvalidEntry")</f>
        <v>-</v>
      </c>
      <c r="F208" s="91"/>
      <c r="G208" s="86"/>
      <c r="H208" s="93"/>
      <c r="I208" s="83" t="str">
        <f t="shared" ref="I208:I271" si="11">IFERROR(IF(F208="YES",C208*D208+(G208*H208),IF(G208&gt;0,G208*H208,"-")),"Invalid Entry")</f>
        <v>-</v>
      </c>
      <c r="J208" s="81" t="str">
        <f t="shared" ref="J208:J271" si="12">IFERROR(IF(AND(F208="YES",G208&gt;0),G208+C208,"-"),"Invalid Entry")</f>
        <v>-</v>
      </c>
      <c r="K208" s="67"/>
      <c r="L208" s="29" t="s">
        <v>15</v>
      </c>
      <c r="U208" s="22"/>
      <c r="V208" s="22"/>
      <c r="W208" s="22"/>
      <c r="AE208" s="1"/>
    </row>
    <row r="209" spans="1:31" ht="17.25" thickTop="1" thickBot="1" x14ac:dyDescent="0.3">
      <c r="A209" s="31" t="s">
        <v>211</v>
      </c>
      <c r="B209" s="39"/>
      <c r="C209" s="88"/>
      <c r="D209" s="94"/>
      <c r="E209" s="90" t="str">
        <f t="shared" si="10"/>
        <v>-</v>
      </c>
      <c r="F209" s="92"/>
      <c r="G209" s="85"/>
      <c r="H209" s="94"/>
      <c r="I209" s="84" t="str">
        <f t="shared" si="11"/>
        <v>-</v>
      </c>
      <c r="J209" s="82" t="str">
        <f t="shared" si="12"/>
        <v>-</v>
      </c>
      <c r="K209" s="67"/>
      <c r="L209" s="29" t="s">
        <v>15</v>
      </c>
      <c r="U209" s="22"/>
      <c r="V209" s="22"/>
      <c r="W209" s="22"/>
      <c r="AE209" s="1"/>
    </row>
    <row r="210" spans="1:31" ht="17.25" thickTop="1" thickBot="1" x14ac:dyDescent="0.3">
      <c r="A210" s="31" t="s">
        <v>212</v>
      </c>
      <c r="B210" s="40"/>
      <c r="C210" s="87"/>
      <c r="D210" s="93"/>
      <c r="E210" s="89" t="str">
        <f t="shared" si="10"/>
        <v>-</v>
      </c>
      <c r="F210" s="91"/>
      <c r="G210" s="86"/>
      <c r="H210" s="93"/>
      <c r="I210" s="83" t="str">
        <f t="shared" si="11"/>
        <v>-</v>
      </c>
      <c r="J210" s="81" t="str">
        <f t="shared" si="12"/>
        <v>-</v>
      </c>
      <c r="K210" s="67"/>
      <c r="L210" s="29" t="s">
        <v>15</v>
      </c>
      <c r="U210" s="22"/>
      <c r="V210" s="22"/>
      <c r="W210" s="22"/>
      <c r="AE210" s="1"/>
    </row>
    <row r="211" spans="1:31" ht="17.25" thickTop="1" thickBot="1" x14ac:dyDescent="0.3">
      <c r="A211" s="31" t="s">
        <v>213</v>
      </c>
      <c r="B211" s="39"/>
      <c r="C211" s="88"/>
      <c r="D211" s="94"/>
      <c r="E211" s="90" t="str">
        <f t="shared" si="10"/>
        <v>-</v>
      </c>
      <c r="F211" s="92"/>
      <c r="G211" s="85"/>
      <c r="H211" s="94"/>
      <c r="I211" s="84" t="str">
        <f t="shared" si="11"/>
        <v>-</v>
      </c>
      <c r="J211" s="82" t="str">
        <f t="shared" si="12"/>
        <v>-</v>
      </c>
      <c r="K211" s="67"/>
      <c r="L211" s="29" t="s">
        <v>15</v>
      </c>
      <c r="U211" s="22"/>
      <c r="V211" s="22"/>
      <c r="W211" s="22"/>
      <c r="AE211" s="1"/>
    </row>
    <row r="212" spans="1:31" ht="17.25" thickTop="1" thickBot="1" x14ac:dyDescent="0.3">
      <c r="A212" s="31" t="s">
        <v>214</v>
      </c>
      <c r="B212" s="40"/>
      <c r="C212" s="87"/>
      <c r="D212" s="93"/>
      <c r="E212" s="89" t="str">
        <f t="shared" si="10"/>
        <v>-</v>
      </c>
      <c r="F212" s="91"/>
      <c r="G212" s="86"/>
      <c r="H212" s="93"/>
      <c r="I212" s="83" t="str">
        <f t="shared" si="11"/>
        <v>-</v>
      </c>
      <c r="J212" s="81" t="str">
        <f t="shared" si="12"/>
        <v>-</v>
      </c>
      <c r="K212" s="67"/>
      <c r="L212" s="29" t="s">
        <v>15</v>
      </c>
      <c r="U212" s="22"/>
      <c r="V212" s="22"/>
      <c r="W212" s="22"/>
      <c r="AE212" s="1"/>
    </row>
    <row r="213" spans="1:31" ht="17.25" thickTop="1" thickBot="1" x14ac:dyDescent="0.3">
      <c r="A213" s="31" t="s">
        <v>215</v>
      </c>
      <c r="B213" s="39"/>
      <c r="C213" s="88"/>
      <c r="D213" s="94"/>
      <c r="E213" s="90" t="str">
        <f t="shared" si="10"/>
        <v>-</v>
      </c>
      <c r="F213" s="92"/>
      <c r="G213" s="85"/>
      <c r="H213" s="94"/>
      <c r="I213" s="84" t="str">
        <f t="shared" si="11"/>
        <v>-</v>
      </c>
      <c r="J213" s="82" t="str">
        <f t="shared" si="12"/>
        <v>-</v>
      </c>
      <c r="K213" s="67"/>
      <c r="L213" s="29" t="s">
        <v>15</v>
      </c>
      <c r="U213" s="22"/>
      <c r="V213" s="22"/>
      <c r="W213" s="22"/>
      <c r="AE213" s="1"/>
    </row>
    <row r="214" spans="1:31" ht="17.25" thickTop="1" thickBot="1" x14ac:dyDescent="0.3">
      <c r="A214" s="31" t="s">
        <v>216</v>
      </c>
      <c r="B214" s="40"/>
      <c r="C214" s="87"/>
      <c r="D214" s="93"/>
      <c r="E214" s="89" t="str">
        <f t="shared" si="10"/>
        <v>-</v>
      </c>
      <c r="F214" s="91"/>
      <c r="G214" s="86"/>
      <c r="H214" s="93"/>
      <c r="I214" s="83" t="str">
        <f t="shared" si="11"/>
        <v>-</v>
      </c>
      <c r="J214" s="81" t="str">
        <f t="shared" si="12"/>
        <v>-</v>
      </c>
      <c r="K214" s="67"/>
      <c r="L214" s="29" t="s">
        <v>15</v>
      </c>
      <c r="U214" s="22"/>
      <c r="V214" s="22"/>
      <c r="W214" s="22"/>
      <c r="AE214" s="1"/>
    </row>
    <row r="215" spans="1:31" ht="17.25" thickTop="1" thickBot="1" x14ac:dyDescent="0.3">
      <c r="A215" s="31" t="s">
        <v>217</v>
      </c>
      <c r="B215" s="39"/>
      <c r="C215" s="88"/>
      <c r="D215" s="94"/>
      <c r="E215" s="90" t="str">
        <f t="shared" si="10"/>
        <v>-</v>
      </c>
      <c r="F215" s="92"/>
      <c r="G215" s="85"/>
      <c r="H215" s="94"/>
      <c r="I215" s="84" t="str">
        <f t="shared" si="11"/>
        <v>-</v>
      </c>
      <c r="J215" s="82" t="str">
        <f t="shared" si="12"/>
        <v>-</v>
      </c>
      <c r="K215" s="67"/>
      <c r="L215" s="29" t="s">
        <v>15</v>
      </c>
      <c r="U215" s="22"/>
      <c r="V215" s="22"/>
      <c r="W215" s="22"/>
      <c r="AE215" s="1"/>
    </row>
    <row r="216" spans="1:31" ht="17.25" thickTop="1" thickBot="1" x14ac:dyDescent="0.3">
      <c r="A216" s="31" t="s">
        <v>218</v>
      </c>
      <c r="B216" s="40"/>
      <c r="C216" s="87"/>
      <c r="D216" s="93"/>
      <c r="E216" s="89" t="str">
        <f t="shared" si="10"/>
        <v>-</v>
      </c>
      <c r="F216" s="91"/>
      <c r="G216" s="86"/>
      <c r="H216" s="93"/>
      <c r="I216" s="83" t="str">
        <f t="shared" si="11"/>
        <v>-</v>
      </c>
      <c r="J216" s="81" t="str">
        <f t="shared" si="12"/>
        <v>-</v>
      </c>
      <c r="K216" s="67"/>
      <c r="L216" s="29" t="s">
        <v>15</v>
      </c>
      <c r="U216" s="22"/>
      <c r="V216" s="22"/>
      <c r="W216" s="22"/>
      <c r="AE216" s="1"/>
    </row>
    <row r="217" spans="1:31" ht="17.25" thickTop="1" thickBot="1" x14ac:dyDescent="0.3">
      <c r="A217" s="31" t="s">
        <v>219</v>
      </c>
      <c r="B217" s="39"/>
      <c r="C217" s="88"/>
      <c r="D217" s="94"/>
      <c r="E217" s="90" t="str">
        <f t="shared" si="10"/>
        <v>-</v>
      </c>
      <c r="F217" s="92"/>
      <c r="G217" s="85"/>
      <c r="H217" s="94"/>
      <c r="I217" s="84" t="str">
        <f t="shared" si="11"/>
        <v>-</v>
      </c>
      <c r="J217" s="82" t="str">
        <f t="shared" si="12"/>
        <v>-</v>
      </c>
      <c r="K217" s="67"/>
      <c r="L217" s="29" t="s">
        <v>15</v>
      </c>
      <c r="U217" s="22"/>
      <c r="V217" s="22"/>
      <c r="W217" s="22"/>
      <c r="AE217" s="1"/>
    </row>
    <row r="218" spans="1:31" ht="17.25" thickTop="1" thickBot="1" x14ac:dyDescent="0.3">
      <c r="A218" s="31" t="s">
        <v>220</v>
      </c>
      <c r="B218" s="40"/>
      <c r="C218" s="87"/>
      <c r="D218" s="93"/>
      <c r="E218" s="89" t="str">
        <f t="shared" si="10"/>
        <v>-</v>
      </c>
      <c r="F218" s="91"/>
      <c r="G218" s="86"/>
      <c r="H218" s="93"/>
      <c r="I218" s="83" t="str">
        <f t="shared" si="11"/>
        <v>-</v>
      </c>
      <c r="J218" s="81" t="str">
        <f t="shared" si="12"/>
        <v>-</v>
      </c>
      <c r="K218" s="67"/>
      <c r="L218" s="29" t="s">
        <v>15</v>
      </c>
      <c r="U218" s="22"/>
      <c r="V218" s="22"/>
      <c r="W218" s="22"/>
      <c r="AE218" s="1"/>
    </row>
    <row r="219" spans="1:31" ht="17.25" thickTop="1" thickBot="1" x14ac:dyDescent="0.3">
      <c r="A219" s="31" t="s">
        <v>221</v>
      </c>
      <c r="B219" s="39"/>
      <c r="C219" s="88"/>
      <c r="D219" s="94"/>
      <c r="E219" s="90" t="str">
        <f t="shared" si="10"/>
        <v>-</v>
      </c>
      <c r="F219" s="92"/>
      <c r="G219" s="85"/>
      <c r="H219" s="94"/>
      <c r="I219" s="84" t="str">
        <f t="shared" si="11"/>
        <v>-</v>
      </c>
      <c r="J219" s="82" t="str">
        <f t="shared" si="12"/>
        <v>-</v>
      </c>
      <c r="K219" s="67"/>
      <c r="L219" s="29" t="s">
        <v>15</v>
      </c>
      <c r="U219" s="22"/>
      <c r="V219" s="22"/>
      <c r="W219" s="22"/>
      <c r="AE219" s="1"/>
    </row>
    <row r="220" spans="1:31" ht="17.25" thickTop="1" thickBot="1" x14ac:dyDescent="0.3">
      <c r="A220" s="31" t="s">
        <v>222</v>
      </c>
      <c r="B220" s="40"/>
      <c r="C220" s="87"/>
      <c r="D220" s="93"/>
      <c r="E220" s="89" t="str">
        <f t="shared" si="10"/>
        <v>-</v>
      </c>
      <c r="F220" s="91"/>
      <c r="G220" s="86"/>
      <c r="H220" s="93"/>
      <c r="I220" s="83" t="str">
        <f t="shared" si="11"/>
        <v>-</v>
      </c>
      <c r="J220" s="81" t="str">
        <f t="shared" si="12"/>
        <v>-</v>
      </c>
      <c r="K220" s="67"/>
      <c r="L220" s="29" t="s">
        <v>15</v>
      </c>
      <c r="U220" s="22"/>
      <c r="V220" s="22"/>
      <c r="W220" s="22"/>
      <c r="AE220" s="1"/>
    </row>
    <row r="221" spans="1:31" ht="17.25" thickTop="1" thickBot="1" x14ac:dyDescent="0.3">
      <c r="A221" s="31" t="s">
        <v>223</v>
      </c>
      <c r="B221" s="39"/>
      <c r="C221" s="88"/>
      <c r="D221" s="94"/>
      <c r="E221" s="90" t="str">
        <f t="shared" si="10"/>
        <v>-</v>
      </c>
      <c r="F221" s="92"/>
      <c r="G221" s="85"/>
      <c r="H221" s="94"/>
      <c r="I221" s="84" t="str">
        <f t="shared" si="11"/>
        <v>-</v>
      </c>
      <c r="J221" s="82" t="str">
        <f t="shared" si="12"/>
        <v>-</v>
      </c>
      <c r="K221" s="67"/>
      <c r="L221" s="29" t="s">
        <v>15</v>
      </c>
      <c r="U221" s="22"/>
      <c r="V221" s="22"/>
      <c r="W221" s="22"/>
      <c r="AE221" s="1"/>
    </row>
    <row r="222" spans="1:31" ht="17.25" thickTop="1" thickBot="1" x14ac:dyDescent="0.3">
      <c r="A222" s="31" t="s">
        <v>224</v>
      </c>
      <c r="B222" s="40"/>
      <c r="C222" s="87"/>
      <c r="D222" s="93"/>
      <c r="E222" s="89" t="str">
        <f t="shared" si="10"/>
        <v>-</v>
      </c>
      <c r="F222" s="91"/>
      <c r="G222" s="86"/>
      <c r="H222" s="93"/>
      <c r="I222" s="83" t="str">
        <f t="shared" si="11"/>
        <v>-</v>
      </c>
      <c r="J222" s="81" t="str">
        <f t="shared" si="12"/>
        <v>-</v>
      </c>
      <c r="K222" s="67"/>
      <c r="L222" s="29" t="s">
        <v>15</v>
      </c>
      <c r="U222" s="22"/>
      <c r="V222" s="22"/>
      <c r="W222" s="22"/>
      <c r="AE222" s="1"/>
    </row>
    <row r="223" spans="1:31" ht="17.25" thickTop="1" thickBot="1" x14ac:dyDescent="0.3">
      <c r="A223" s="31" t="s">
        <v>225</v>
      </c>
      <c r="B223" s="39"/>
      <c r="C223" s="88"/>
      <c r="D223" s="94"/>
      <c r="E223" s="90" t="str">
        <f t="shared" si="10"/>
        <v>-</v>
      </c>
      <c r="F223" s="92"/>
      <c r="G223" s="85"/>
      <c r="H223" s="94"/>
      <c r="I223" s="84" t="str">
        <f t="shared" si="11"/>
        <v>-</v>
      </c>
      <c r="J223" s="82" t="str">
        <f t="shared" si="12"/>
        <v>-</v>
      </c>
      <c r="K223" s="67"/>
      <c r="L223" s="29" t="s">
        <v>15</v>
      </c>
      <c r="U223" s="22"/>
      <c r="V223" s="22"/>
      <c r="W223" s="22"/>
      <c r="AE223" s="1"/>
    </row>
    <row r="224" spans="1:31" ht="17.25" thickTop="1" thickBot="1" x14ac:dyDescent="0.3">
      <c r="A224" s="31" t="s">
        <v>226</v>
      </c>
      <c r="B224" s="40"/>
      <c r="C224" s="87"/>
      <c r="D224" s="93"/>
      <c r="E224" s="89" t="str">
        <f t="shared" si="10"/>
        <v>-</v>
      </c>
      <c r="F224" s="91"/>
      <c r="G224" s="86"/>
      <c r="H224" s="93"/>
      <c r="I224" s="83" t="str">
        <f t="shared" si="11"/>
        <v>-</v>
      </c>
      <c r="J224" s="81" t="str">
        <f t="shared" si="12"/>
        <v>-</v>
      </c>
      <c r="K224" s="67"/>
      <c r="L224" s="29" t="s">
        <v>15</v>
      </c>
      <c r="U224" s="22"/>
      <c r="V224" s="22"/>
      <c r="W224" s="22"/>
      <c r="AE224" s="1"/>
    </row>
    <row r="225" spans="1:31" ht="17.25" thickTop="1" thickBot="1" x14ac:dyDescent="0.3">
      <c r="A225" s="31" t="s">
        <v>227</v>
      </c>
      <c r="B225" s="39"/>
      <c r="C225" s="88"/>
      <c r="D225" s="94"/>
      <c r="E225" s="90" t="str">
        <f t="shared" si="10"/>
        <v>-</v>
      </c>
      <c r="F225" s="92"/>
      <c r="G225" s="85"/>
      <c r="H225" s="94"/>
      <c r="I225" s="84" t="str">
        <f t="shared" si="11"/>
        <v>-</v>
      </c>
      <c r="J225" s="82" t="str">
        <f t="shared" si="12"/>
        <v>-</v>
      </c>
      <c r="K225" s="67"/>
      <c r="L225" s="29" t="s">
        <v>15</v>
      </c>
      <c r="U225" s="22"/>
      <c r="V225" s="22"/>
      <c r="W225" s="22"/>
      <c r="AE225" s="1"/>
    </row>
    <row r="226" spans="1:31" ht="17.25" thickTop="1" thickBot="1" x14ac:dyDescent="0.3">
      <c r="A226" s="31" t="s">
        <v>228</v>
      </c>
      <c r="B226" s="40"/>
      <c r="C226" s="87"/>
      <c r="D226" s="93"/>
      <c r="E226" s="89" t="str">
        <f t="shared" si="10"/>
        <v>-</v>
      </c>
      <c r="F226" s="91"/>
      <c r="G226" s="86"/>
      <c r="H226" s="93"/>
      <c r="I226" s="83" t="str">
        <f t="shared" si="11"/>
        <v>-</v>
      </c>
      <c r="J226" s="81" t="str">
        <f t="shared" si="12"/>
        <v>-</v>
      </c>
      <c r="K226" s="67"/>
      <c r="L226" s="29" t="s">
        <v>15</v>
      </c>
      <c r="U226" s="22"/>
      <c r="V226" s="22"/>
      <c r="W226" s="22"/>
      <c r="AE226" s="1"/>
    </row>
    <row r="227" spans="1:31" ht="17.25" thickTop="1" thickBot="1" x14ac:dyDescent="0.3">
      <c r="A227" s="31" t="s">
        <v>229</v>
      </c>
      <c r="B227" s="39"/>
      <c r="C227" s="88"/>
      <c r="D227" s="94"/>
      <c r="E227" s="90" t="str">
        <f t="shared" si="10"/>
        <v>-</v>
      </c>
      <c r="F227" s="92"/>
      <c r="G227" s="85"/>
      <c r="H227" s="94"/>
      <c r="I227" s="84" t="str">
        <f t="shared" si="11"/>
        <v>-</v>
      </c>
      <c r="J227" s="82" t="str">
        <f t="shared" si="12"/>
        <v>-</v>
      </c>
      <c r="K227" s="67"/>
      <c r="L227" s="29" t="s">
        <v>15</v>
      </c>
      <c r="U227" s="22"/>
      <c r="V227" s="22"/>
      <c r="W227" s="22"/>
      <c r="AE227" s="1"/>
    </row>
    <row r="228" spans="1:31" ht="17.25" thickTop="1" thickBot="1" x14ac:dyDescent="0.3">
      <c r="A228" s="31" t="s">
        <v>230</v>
      </c>
      <c r="B228" s="40"/>
      <c r="C228" s="87"/>
      <c r="D228" s="93"/>
      <c r="E228" s="89" t="str">
        <f t="shared" si="10"/>
        <v>-</v>
      </c>
      <c r="F228" s="91"/>
      <c r="G228" s="86"/>
      <c r="H228" s="93"/>
      <c r="I228" s="83" t="str">
        <f t="shared" si="11"/>
        <v>-</v>
      </c>
      <c r="J228" s="81" t="str">
        <f t="shared" si="12"/>
        <v>-</v>
      </c>
      <c r="K228" s="67"/>
      <c r="L228" s="29" t="s">
        <v>15</v>
      </c>
      <c r="U228" s="22"/>
      <c r="V228" s="22"/>
      <c r="W228" s="22"/>
      <c r="AE228" s="1"/>
    </row>
    <row r="229" spans="1:31" ht="17.25" thickTop="1" thickBot="1" x14ac:dyDescent="0.3">
      <c r="A229" s="31" t="s">
        <v>231</v>
      </c>
      <c r="B229" s="39"/>
      <c r="C229" s="88"/>
      <c r="D229" s="94"/>
      <c r="E229" s="90" t="str">
        <f t="shared" si="10"/>
        <v>-</v>
      </c>
      <c r="F229" s="92"/>
      <c r="G229" s="85"/>
      <c r="H229" s="94"/>
      <c r="I229" s="84" t="str">
        <f t="shared" si="11"/>
        <v>-</v>
      </c>
      <c r="J229" s="82" t="str">
        <f t="shared" si="12"/>
        <v>-</v>
      </c>
      <c r="K229" s="67"/>
      <c r="L229" s="29" t="s">
        <v>15</v>
      </c>
      <c r="U229" s="22"/>
      <c r="V229" s="22"/>
      <c r="W229" s="22"/>
      <c r="AE229" s="1"/>
    </row>
    <row r="230" spans="1:31" ht="17.25" thickTop="1" thickBot="1" x14ac:dyDescent="0.3">
      <c r="A230" s="31" t="s">
        <v>232</v>
      </c>
      <c r="B230" s="40"/>
      <c r="C230" s="87"/>
      <c r="D230" s="93"/>
      <c r="E230" s="89" t="str">
        <f t="shared" si="10"/>
        <v>-</v>
      </c>
      <c r="F230" s="91"/>
      <c r="G230" s="86"/>
      <c r="H230" s="93"/>
      <c r="I230" s="83" t="str">
        <f t="shared" si="11"/>
        <v>-</v>
      </c>
      <c r="J230" s="81" t="str">
        <f t="shared" si="12"/>
        <v>-</v>
      </c>
      <c r="K230" s="67"/>
      <c r="L230" s="29" t="s">
        <v>15</v>
      </c>
      <c r="U230" s="22"/>
      <c r="V230" s="22"/>
      <c r="W230" s="22"/>
      <c r="AE230" s="1"/>
    </row>
    <row r="231" spans="1:31" ht="17.25" thickTop="1" thickBot="1" x14ac:dyDescent="0.3">
      <c r="A231" s="31" t="s">
        <v>233</v>
      </c>
      <c r="B231" s="39"/>
      <c r="C231" s="88"/>
      <c r="D231" s="94"/>
      <c r="E231" s="90" t="str">
        <f t="shared" si="10"/>
        <v>-</v>
      </c>
      <c r="F231" s="92"/>
      <c r="G231" s="85"/>
      <c r="H231" s="94"/>
      <c r="I231" s="84" t="str">
        <f t="shared" si="11"/>
        <v>-</v>
      </c>
      <c r="J231" s="82" t="str">
        <f t="shared" si="12"/>
        <v>-</v>
      </c>
      <c r="K231" s="67"/>
      <c r="L231" s="29" t="s">
        <v>15</v>
      </c>
      <c r="U231" s="22"/>
      <c r="V231" s="22"/>
      <c r="W231" s="22"/>
      <c r="AE231" s="1"/>
    </row>
    <row r="232" spans="1:31" ht="17.25" thickTop="1" thickBot="1" x14ac:dyDescent="0.3">
      <c r="A232" s="31" t="s">
        <v>234</v>
      </c>
      <c r="B232" s="40"/>
      <c r="C232" s="87"/>
      <c r="D232" s="93"/>
      <c r="E232" s="89" t="str">
        <f t="shared" si="10"/>
        <v>-</v>
      </c>
      <c r="F232" s="91"/>
      <c r="G232" s="86"/>
      <c r="H232" s="93"/>
      <c r="I232" s="83" t="str">
        <f t="shared" si="11"/>
        <v>-</v>
      </c>
      <c r="J232" s="81" t="str">
        <f t="shared" si="12"/>
        <v>-</v>
      </c>
      <c r="K232" s="67"/>
      <c r="L232" s="29" t="s">
        <v>15</v>
      </c>
      <c r="U232" s="22"/>
      <c r="V232" s="22"/>
      <c r="W232" s="22"/>
      <c r="AE232" s="1"/>
    </row>
    <row r="233" spans="1:31" ht="17.25" thickTop="1" thickBot="1" x14ac:dyDescent="0.3">
      <c r="A233" s="31" t="s">
        <v>235</v>
      </c>
      <c r="B233" s="39"/>
      <c r="C233" s="88"/>
      <c r="D233" s="94"/>
      <c r="E233" s="90" t="str">
        <f t="shared" si="10"/>
        <v>-</v>
      </c>
      <c r="F233" s="92"/>
      <c r="G233" s="85"/>
      <c r="H233" s="94"/>
      <c r="I233" s="84" t="str">
        <f t="shared" si="11"/>
        <v>-</v>
      </c>
      <c r="J233" s="82" t="str">
        <f t="shared" si="12"/>
        <v>-</v>
      </c>
      <c r="K233" s="67"/>
      <c r="L233" s="29" t="s">
        <v>15</v>
      </c>
      <c r="U233" s="22"/>
      <c r="V233" s="22"/>
      <c r="W233" s="22"/>
      <c r="AE233" s="1"/>
    </row>
    <row r="234" spans="1:31" ht="17.25" thickTop="1" thickBot="1" x14ac:dyDescent="0.3">
      <c r="A234" s="31" t="s">
        <v>236</v>
      </c>
      <c r="B234" s="40"/>
      <c r="C234" s="87"/>
      <c r="D234" s="93"/>
      <c r="E234" s="89" t="str">
        <f t="shared" si="10"/>
        <v>-</v>
      </c>
      <c r="F234" s="91"/>
      <c r="G234" s="86"/>
      <c r="H234" s="93"/>
      <c r="I234" s="83" t="str">
        <f t="shared" si="11"/>
        <v>-</v>
      </c>
      <c r="J234" s="81" t="str">
        <f t="shared" si="12"/>
        <v>-</v>
      </c>
      <c r="K234" s="67"/>
      <c r="L234" s="29" t="s">
        <v>15</v>
      </c>
      <c r="U234" s="22"/>
      <c r="V234" s="22"/>
      <c r="W234" s="22"/>
      <c r="AE234" s="1"/>
    </row>
    <row r="235" spans="1:31" ht="17.25" thickTop="1" thickBot="1" x14ac:dyDescent="0.3">
      <c r="A235" s="31" t="s">
        <v>237</v>
      </c>
      <c r="B235" s="39"/>
      <c r="C235" s="88"/>
      <c r="D235" s="94"/>
      <c r="E235" s="90" t="str">
        <f t="shared" si="10"/>
        <v>-</v>
      </c>
      <c r="F235" s="92"/>
      <c r="G235" s="85"/>
      <c r="H235" s="94"/>
      <c r="I235" s="84" t="str">
        <f t="shared" si="11"/>
        <v>-</v>
      </c>
      <c r="J235" s="82" t="str">
        <f t="shared" si="12"/>
        <v>-</v>
      </c>
      <c r="K235" s="67"/>
      <c r="L235" s="29" t="s">
        <v>15</v>
      </c>
      <c r="U235" s="22"/>
      <c r="V235" s="22"/>
      <c r="W235" s="22"/>
      <c r="AE235" s="1"/>
    </row>
    <row r="236" spans="1:31" ht="17.25" thickTop="1" thickBot="1" x14ac:dyDescent="0.3">
      <c r="A236" s="31" t="s">
        <v>238</v>
      </c>
      <c r="B236" s="40"/>
      <c r="C236" s="87"/>
      <c r="D236" s="93"/>
      <c r="E236" s="89" t="str">
        <f t="shared" si="10"/>
        <v>-</v>
      </c>
      <c r="F236" s="91"/>
      <c r="G236" s="86"/>
      <c r="H236" s="93"/>
      <c r="I236" s="83" t="str">
        <f t="shared" si="11"/>
        <v>-</v>
      </c>
      <c r="J236" s="81" t="str">
        <f t="shared" si="12"/>
        <v>-</v>
      </c>
      <c r="K236" s="67"/>
      <c r="L236" s="29" t="s">
        <v>15</v>
      </c>
      <c r="U236" s="22"/>
      <c r="V236" s="22"/>
      <c r="W236" s="22"/>
      <c r="AE236" s="1"/>
    </row>
    <row r="237" spans="1:31" ht="17.25" thickTop="1" thickBot="1" x14ac:dyDescent="0.3">
      <c r="A237" s="31" t="s">
        <v>239</v>
      </c>
      <c r="B237" s="39"/>
      <c r="C237" s="88"/>
      <c r="D237" s="94"/>
      <c r="E237" s="90" t="str">
        <f t="shared" si="10"/>
        <v>-</v>
      </c>
      <c r="F237" s="92"/>
      <c r="G237" s="85"/>
      <c r="H237" s="94"/>
      <c r="I237" s="84" t="str">
        <f t="shared" si="11"/>
        <v>-</v>
      </c>
      <c r="J237" s="82" t="str">
        <f t="shared" si="12"/>
        <v>-</v>
      </c>
      <c r="K237" s="67"/>
      <c r="L237" s="29" t="s">
        <v>15</v>
      </c>
      <c r="U237" s="22"/>
      <c r="V237" s="22"/>
      <c r="W237" s="22"/>
      <c r="AE237" s="1"/>
    </row>
    <row r="238" spans="1:31" ht="17.25" thickTop="1" thickBot="1" x14ac:dyDescent="0.3">
      <c r="A238" s="31" t="s">
        <v>240</v>
      </c>
      <c r="B238" s="40"/>
      <c r="C238" s="87"/>
      <c r="D238" s="93"/>
      <c r="E238" s="89" t="str">
        <f t="shared" si="10"/>
        <v>-</v>
      </c>
      <c r="F238" s="91"/>
      <c r="G238" s="86"/>
      <c r="H238" s="93"/>
      <c r="I238" s="83" t="str">
        <f t="shared" si="11"/>
        <v>-</v>
      </c>
      <c r="J238" s="81" t="str">
        <f t="shared" si="12"/>
        <v>-</v>
      </c>
      <c r="K238" s="67"/>
      <c r="L238" s="29" t="s">
        <v>15</v>
      </c>
      <c r="U238" s="22"/>
      <c r="V238" s="22"/>
      <c r="W238" s="22"/>
      <c r="AE238" s="1"/>
    </row>
    <row r="239" spans="1:31" ht="17.25" thickTop="1" thickBot="1" x14ac:dyDescent="0.3">
      <c r="A239" s="31" t="s">
        <v>241</v>
      </c>
      <c r="B239" s="39"/>
      <c r="C239" s="88"/>
      <c r="D239" s="94"/>
      <c r="E239" s="90" t="str">
        <f t="shared" si="10"/>
        <v>-</v>
      </c>
      <c r="F239" s="92"/>
      <c r="G239" s="85"/>
      <c r="H239" s="94"/>
      <c r="I239" s="84" t="str">
        <f t="shared" si="11"/>
        <v>-</v>
      </c>
      <c r="J239" s="82" t="str">
        <f t="shared" si="12"/>
        <v>-</v>
      </c>
      <c r="K239" s="67"/>
      <c r="L239" s="29" t="s">
        <v>15</v>
      </c>
      <c r="U239" s="22"/>
      <c r="V239" s="22"/>
      <c r="W239" s="22"/>
      <c r="AE239" s="1"/>
    </row>
    <row r="240" spans="1:31" ht="17.25" thickTop="1" thickBot="1" x14ac:dyDescent="0.3">
      <c r="A240" s="31" t="s">
        <v>242</v>
      </c>
      <c r="B240" s="40"/>
      <c r="C240" s="87"/>
      <c r="D240" s="93"/>
      <c r="E240" s="89" t="str">
        <f t="shared" si="10"/>
        <v>-</v>
      </c>
      <c r="F240" s="91"/>
      <c r="G240" s="86"/>
      <c r="H240" s="93"/>
      <c r="I240" s="83" t="str">
        <f t="shared" si="11"/>
        <v>-</v>
      </c>
      <c r="J240" s="81" t="str">
        <f t="shared" si="12"/>
        <v>-</v>
      </c>
      <c r="K240" s="67"/>
      <c r="L240" s="29" t="s">
        <v>15</v>
      </c>
      <c r="U240" s="22"/>
      <c r="V240" s="22"/>
      <c r="W240" s="22"/>
      <c r="AE240" s="1"/>
    </row>
    <row r="241" spans="1:31" ht="17.25" thickTop="1" thickBot="1" x14ac:dyDescent="0.3">
      <c r="A241" s="31" t="s">
        <v>243</v>
      </c>
      <c r="B241" s="39"/>
      <c r="C241" s="88"/>
      <c r="D241" s="94"/>
      <c r="E241" s="90" t="str">
        <f t="shared" si="10"/>
        <v>-</v>
      </c>
      <c r="F241" s="92"/>
      <c r="G241" s="85"/>
      <c r="H241" s="94"/>
      <c r="I241" s="84" t="str">
        <f t="shared" si="11"/>
        <v>-</v>
      </c>
      <c r="J241" s="82" t="str">
        <f t="shared" si="12"/>
        <v>-</v>
      </c>
      <c r="K241" s="67"/>
      <c r="L241" s="29" t="s">
        <v>15</v>
      </c>
      <c r="U241" s="22"/>
      <c r="V241" s="22"/>
      <c r="W241" s="22"/>
      <c r="AE241" s="1"/>
    </row>
    <row r="242" spans="1:31" ht="17.25" thickTop="1" thickBot="1" x14ac:dyDescent="0.3">
      <c r="A242" s="31" t="s">
        <v>244</v>
      </c>
      <c r="B242" s="40"/>
      <c r="C242" s="87"/>
      <c r="D242" s="93"/>
      <c r="E242" s="89" t="str">
        <f t="shared" si="10"/>
        <v>-</v>
      </c>
      <c r="F242" s="91"/>
      <c r="G242" s="86"/>
      <c r="H242" s="93"/>
      <c r="I242" s="83" t="str">
        <f t="shared" si="11"/>
        <v>-</v>
      </c>
      <c r="J242" s="81" t="str">
        <f t="shared" si="12"/>
        <v>-</v>
      </c>
      <c r="K242" s="67"/>
      <c r="L242" s="29" t="s">
        <v>15</v>
      </c>
      <c r="U242" s="22"/>
      <c r="V242" s="22"/>
      <c r="W242" s="22"/>
      <c r="AE242" s="1"/>
    </row>
    <row r="243" spans="1:31" ht="17.25" thickTop="1" thickBot="1" x14ac:dyDescent="0.3">
      <c r="A243" s="31" t="s">
        <v>245</v>
      </c>
      <c r="B243" s="39"/>
      <c r="C243" s="88"/>
      <c r="D243" s="94"/>
      <c r="E243" s="90" t="str">
        <f t="shared" si="10"/>
        <v>-</v>
      </c>
      <c r="F243" s="92"/>
      <c r="G243" s="85"/>
      <c r="H243" s="94"/>
      <c r="I243" s="84" t="str">
        <f t="shared" si="11"/>
        <v>-</v>
      </c>
      <c r="J243" s="82" t="str">
        <f t="shared" si="12"/>
        <v>-</v>
      </c>
      <c r="K243" s="67"/>
      <c r="L243" s="29" t="s">
        <v>15</v>
      </c>
      <c r="U243" s="22"/>
      <c r="V243" s="22"/>
      <c r="W243" s="22"/>
      <c r="AE243" s="1"/>
    </row>
    <row r="244" spans="1:31" ht="17.25" thickTop="1" thickBot="1" x14ac:dyDescent="0.3">
      <c r="A244" s="31" t="s">
        <v>246</v>
      </c>
      <c r="B244" s="40"/>
      <c r="C244" s="87"/>
      <c r="D244" s="93"/>
      <c r="E244" s="89" t="str">
        <f t="shared" si="10"/>
        <v>-</v>
      </c>
      <c r="F244" s="91"/>
      <c r="G244" s="86"/>
      <c r="H244" s="93"/>
      <c r="I244" s="83" t="str">
        <f t="shared" si="11"/>
        <v>-</v>
      </c>
      <c r="J244" s="81" t="str">
        <f t="shared" si="12"/>
        <v>-</v>
      </c>
      <c r="K244" s="67"/>
      <c r="L244" s="29" t="s">
        <v>15</v>
      </c>
      <c r="U244" s="22"/>
      <c r="V244" s="22"/>
      <c r="W244" s="22"/>
      <c r="AE244" s="1"/>
    </row>
    <row r="245" spans="1:31" ht="17.25" thickTop="1" thickBot="1" x14ac:dyDescent="0.3">
      <c r="A245" s="31" t="s">
        <v>247</v>
      </c>
      <c r="B245" s="39"/>
      <c r="C245" s="88"/>
      <c r="D245" s="94"/>
      <c r="E245" s="90" t="str">
        <f t="shared" si="10"/>
        <v>-</v>
      </c>
      <c r="F245" s="92"/>
      <c r="G245" s="85"/>
      <c r="H245" s="94"/>
      <c r="I245" s="84" t="str">
        <f t="shared" si="11"/>
        <v>-</v>
      </c>
      <c r="J245" s="82" t="str">
        <f t="shared" si="12"/>
        <v>-</v>
      </c>
      <c r="K245" s="67"/>
      <c r="L245" s="29" t="s">
        <v>15</v>
      </c>
      <c r="U245" s="22"/>
      <c r="V245" s="22"/>
      <c r="W245" s="22"/>
      <c r="AE245" s="1"/>
    </row>
    <row r="246" spans="1:31" ht="17.25" thickTop="1" thickBot="1" x14ac:dyDescent="0.3">
      <c r="A246" s="31" t="s">
        <v>248</v>
      </c>
      <c r="B246" s="40"/>
      <c r="C246" s="87"/>
      <c r="D246" s="93"/>
      <c r="E246" s="89" t="str">
        <f t="shared" si="10"/>
        <v>-</v>
      </c>
      <c r="F246" s="91"/>
      <c r="G246" s="86"/>
      <c r="H246" s="93"/>
      <c r="I246" s="83" t="str">
        <f t="shared" si="11"/>
        <v>-</v>
      </c>
      <c r="J246" s="81" t="str">
        <f t="shared" si="12"/>
        <v>-</v>
      </c>
      <c r="K246" s="67"/>
      <c r="L246" s="29" t="s">
        <v>15</v>
      </c>
      <c r="U246" s="22"/>
      <c r="V246" s="22"/>
      <c r="W246" s="22"/>
      <c r="AE246" s="1"/>
    </row>
    <row r="247" spans="1:31" ht="17.25" thickTop="1" thickBot="1" x14ac:dyDescent="0.3">
      <c r="A247" s="31" t="s">
        <v>249</v>
      </c>
      <c r="B247" s="39"/>
      <c r="C247" s="88"/>
      <c r="D247" s="94"/>
      <c r="E247" s="90" t="str">
        <f t="shared" si="10"/>
        <v>-</v>
      </c>
      <c r="F247" s="92"/>
      <c r="G247" s="85"/>
      <c r="H247" s="94"/>
      <c r="I247" s="84" t="str">
        <f t="shared" si="11"/>
        <v>-</v>
      </c>
      <c r="J247" s="82" t="str">
        <f t="shared" si="12"/>
        <v>-</v>
      </c>
      <c r="K247" s="67"/>
      <c r="L247" s="29" t="s">
        <v>15</v>
      </c>
      <c r="U247" s="22"/>
      <c r="V247" s="22"/>
      <c r="W247" s="22"/>
      <c r="AE247" s="1"/>
    </row>
    <row r="248" spans="1:31" ht="17.25" thickTop="1" thickBot="1" x14ac:dyDescent="0.3">
      <c r="A248" s="31" t="s">
        <v>250</v>
      </c>
      <c r="B248" s="40"/>
      <c r="C248" s="87"/>
      <c r="D248" s="93"/>
      <c r="E248" s="89" t="str">
        <f t="shared" si="10"/>
        <v>-</v>
      </c>
      <c r="F248" s="91"/>
      <c r="G248" s="86"/>
      <c r="H248" s="93"/>
      <c r="I248" s="83" t="str">
        <f t="shared" si="11"/>
        <v>-</v>
      </c>
      <c r="J248" s="81" t="str">
        <f t="shared" si="12"/>
        <v>-</v>
      </c>
      <c r="K248" s="67"/>
      <c r="L248" s="29" t="s">
        <v>15</v>
      </c>
      <c r="U248" s="22"/>
      <c r="V248" s="22"/>
      <c r="W248" s="22"/>
      <c r="AE248" s="1"/>
    </row>
    <row r="249" spans="1:31" ht="17.25" thickTop="1" thickBot="1" x14ac:dyDescent="0.3">
      <c r="A249" s="31" t="s">
        <v>251</v>
      </c>
      <c r="B249" s="39"/>
      <c r="C249" s="88"/>
      <c r="D249" s="94"/>
      <c r="E249" s="90" t="str">
        <f t="shared" si="10"/>
        <v>-</v>
      </c>
      <c r="F249" s="92"/>
      <c r="G249" s="85"/>
      <c r="H249" s="94"/>
      <c r="I249" s="84" t="str">
        <f t="shared" si="11"/>
        <v>-</v>
      </c>
      <c r="J249" s="82" t="str">
        <f t="shared" si="12"/>
        <v>-</v>
      </c>
      <c r="K249" s="67"/>
      <c r="L249" s="29" t="s">
        <v>15</v>
      </c>
      <c r="U249" s="22"/>
      <c r="V249" s="22"/>
      <c r="W249" s="22"/>
      <c r="AE249" s="1"/>
    </row>
    <row r="250" spans="1:31" ht="17.25" thickTop="1" thickBot="1" x14ac:dyDescent="0.3">
      <c r="A250" s="31" t="s">
        <v>252</v>
      </c>
      <c r="B250" s="40"/>
      <c r="C250" s="87"/>
      <c r="D250" s="93"/>
      <c r="E250" s="89" t="str">
        <f t="shared" si="10"/>
        <v>-</v>
      </c>
      <c r="F250" s="91"/>
      <c r="G250" s="86"/>
      <c r="H250" s="93"/>
      <c r="I250" s="83" t="str">
        <f t="shared" si="11"/>
        <v>-</v>
      </c>
      <c r="J250" s="81" t="str">
        <f t="shared" si="12"/>
        <v>-</v>
      </c>
      <c r="K250" s="67"/>
      <c r="L250" s="29" t="s">
        <v>15</v>
      </c>
      <c r="U250" s="22"/>
      <c r="V250" s="22"/>
      <c r="W250" s="22"/>
      <c r="AE250" s="1"/>
    </row>
    <row r="251" spans="1:31" ht="17.25" thickTop="1" thickBot="1" x14ac:dyDescent="0.3">
      <c r="A251" s="31" t="s">
        <v>253</v>
      </c>
      <c r="B251" s="39"/>
      <c r="C251" s="88"/>
      <c r="D251" s="94"/>
      <c r="E251" s="90" t="str">
        <f t="shared" si="10"/>
        <v>-</v>
      </c>
      <c r="F251" s="92"/>
      <c r="G251" s="85"/>
      <c r="H251" s="94"/>
      <c r="I251" s="84" t="str">
        <f t="shared" si="11"/>
        <v>-</v>
      </c>
      <c r="J251" s="82" t="str">
        <f t="shared" si="12"/>
        <v>-</v>
      </c>
      <c r="K251" s="67"/>
      <c r="L251" s="29" t="s">
        <v>15</v>
      </c>
      <c r="U251" s="22"/>
      <c r="V251" s="22"/>
      <c r="W251" s="22"/>
      <c r="AE251" s="1"/>
    </row>
    <row r="252" spans="1:31" ht="17.25" thickTop="1" thickBot="1" x14ac:dyDescent="0.3">
      <c r="A252" s="31" t="s">
        <v>254</v>
      </c>
      <c r="B252" s="40"/>
      <c r="C252" s="87"/>
      <c r="D252" s="93"/>
      <c r="E252" s="89" t="str">
        <f t="shared" si="10"/>
        <v>-</v>
      </c>
      <c r="F252" s="91"/>
      <c r="G252" s="86"/>
      <c r="H252" s="93"/>
      <c r="I252" s="83" t="str">
        <f t="shared" si="11"/>
        <v>-</v>
      </c>
      <c r="J252" s="81" t="str">
        <f t="shared" si="12"/>
        <v>-</v>
      </c>
      <c r="K252" s="67"/>
      <c r="L252" s="29" t="s">
        <v>15</v>
      </c>
      <c r="U252" s="22"/>
      <c r="V252" s="22"/>
      <c r="W252" s="22"/>
      <c r="AE252" s="1"/>
    </row>
    <row r="253" spans="1:31" ht="17.25" thickTop="1" thickBot="1" x14ac:dyDescent="0.3">
      <c r="A253" s="31" t="s">
        <v>255</v>
      </c>
      <c r="B253" s="39"/>
      <c r="C253" s="88"/>
      <c r="D253" s="94"/>
      <c r="E253" s="90" t="str">
        <f t="shared" si="10"/>
        <v>-</v>
      </c>
      <c r="F253" s="92"/>
      <c r="G253" s="85"/>
      <c r="H253" s="94"/>
      <c r="I253" s="84" t="str">
        <f t="shared" si="11"/>
        <v>-</v>
      </c>
      <c r="J253" s="82" t="str">
        <f t="shared" si="12"/>
        <v>-</v>
      </c>
      <c r="K253" s="67"/>
      <c r="L253" s="29" t="s">
        <v>15</v>
      </c>
      <c r="U253" s="22"/>
      <c r="V253" s="22"/>
      <c r="W253" s="22"/>
      <c r="AE253" s="1"/>
    </row>
    <row r="254" spans="1:31" ht="17.25" thickTop="1" thickBot="1" x14ac:dyDescent="0.3">
      <c r="A254" s="31" t="s">
        <v>256</v>
      </c>
      <c r="B254" s="40"/>
      <c r="C254" s="87"/>
      <c r="D254" s="93"/>
      <c r="E254" s="89" t="str">
        <f t="shared" si="10"/>
        <v>-</v>
      </c>
      <c r="F254" s="91"/>
      <c r="G254" s="86"/>
      <c r="H254" s="93"/>
      <c r="I254" s="83" t="str">
        <f t="shared" si="11"/>
        <v>-</v>
      </c>
      <c r="J254" s="81" t="str">
        <f t="shared" si="12"/>
        <v>-</v>
      </c>
      <c r="K254" s="67"/>
      <c r="L254" s="29" t="s">
        <v>15</v>
      </c>
      <c r="U254" s="22"/>
      <c r="V254" s="22"/>
      <c r="W254" s="22"/>
      <c r="AE254" s="1"/>
    </row>
    <row r="255" spans="1:31" ht="17.25" thickTop="1" thickBot="1" x14ac:dyDescent="0.3">
      <c r="A255" s="31" t="s">
        <v>257</v>
      </c>
      <c r="B255" s="39"/>
      <c r="C255" s="88"/>
      <c r="D255" s="94"/>
      <c r="E255" s="90" t="str">
        <f t="shared" si="10"/>
        <v>-</v>
      </c>
      <c r="F255" s="92"/>
      <c r="G255" s="85"/>
      <c r="H255" s="94"/>
      <c r="I255" s="84" t="str">
        <f t="shared" si="11"/>
        <v>-</v>
      </c>
      <c r="J255" s="82" t="str">
        <f t="shared" si="12"/>
        <v>-</v>
      </c>
      <c r="K255" s="67"/>
      <c r="L255" s="29" t="s">
        <v>15</v>
      </c>
      <c r="U255" s="22"/>
      <c r="V255" s="22"/>
      <c r="W255" s="22"/>
      <c r="AE255" s="1"/>
    </row>
    <row r="256" spans="1:31" ht="17.25" thickTop="1" thickBot="1" x14ac:dyDescent="0.3">
      <c r="A256" s="31" t="s">
        <v>258</v>
      </c>
      <c r="B256" s="40"/>
      <c r="C256" s="87"/>
      <c r="D256" s="93"/>
      <c r="E256" s="89" t="str">
        <f t="shared" si="10"/>
        <v>-</v>
      </c>
      <c r="F256" s="91"/>
      <c r="G256" s="86"/>
      <c r="H256" s="93"/>
      <c r="I256" s="83" t="str">
        <f t="shared" si="11"/>
        <v>-</v>
      </c>
      <c r="J256" s="81" t="str">
        <f t="shared" si="12"/>
        <v>-</v>
      </c>
      <c r="K256" s="67"/>
      <c r="L256" s="29" t="s">
        <v>15</v>
      </c>
      <c r="U256" s="22"/>
      <c r="V256" s="22"/>
      <c r="W256" s="22"/>
      <c r="AE256" s="1"/>
    </row>
    <row r="257" spans="1:31" ht="17.25" thickTop="1" thickBot="1" x14ac:dyDescent="0.3">
      <c r="A257" s="31" t="s">
        <v>259</v>
      </c>
      <c r="B257" s="39"/>
      <c r="C257" s="88"/>
      <c r="D257" s="94"/>
      <c r="E257" s="90" t="str">
        <f t="shared" si="10"/>
        <v>-</v>
      </c>
      <c r="F257" s="92"/>
      <c r="G257" s="85"/>
      <c r="H257" s="94"/>
      <c r="I257" s="84" t="str">
        <f t="shared" si="11"/>
        <v>-</v>
      </c>
      <c r="J257" s="82" t="str">
        <f t="shared" si="12"/>
        <v>-</v>
      </c>
      <c r="K257" s="67"/>
      <c r="L257" s="29" t="s">
        <v>15</v>
      </c>
      <c r="U257" s="22"/>
      <c r="V257" s="22"/>
      <c r="W257" s="22"/>
      <c r="AE257" s="1"/>
    </row>
    <row r="258" spans="1:31" ht="17.25" thickTop="1" thickBot="1" x14ac:dyDescent="0.3">
      <c r="A258" s="31" t="s">
        <v>260</v>
      </c>
      <c r="B258" s="40"/>
      <c r="C258" s="87"/>
      <c r="D258" s="93"/>
      <c r="E258" s="89" t="str">
        <f t="shared" si="10"/>
        <v>-</v>
      </c>
      <c r="F258" s="91"/>
      <c r="G258" s="86"/>
      <c r="H258" s="93"/>
      <c r="I258" s="83" t="str">
        <f t="shared" si="11"/>
        <v>-</v>
      </c>
      <c r="J258" s="81" t="str">
        <f t="shared" si="12"/>
        <v>-</v>
      </c>
      <c r="K258" s="67"/>
      <c r="L258" s="29" t="s">
        <v>15</v>
      </c>
      <c r="U258" s="22"/>
      <c r="V258" s="22"/>
      <c r="W258" s="22"/>
      <c r="AE258" s="1"/>
    </row>
    <row r="259" spans="1:31" ht="17.25" thickTop="1" thickBot="1" x14ac:dyDescent="0.3">
      <c r="A259" s="31" t="s">
        <v>261</v>
      </c>
      <c r="B259" s="39"/>
      <c r="C259" s="88"/>
      <c r="D259" s="94"/>
      <c r="E259" s="90" t="str">
        <f t="shared" si="10"/>
        <v>-</v>
      </c>
      <c r="F259" s="92"/>
      <c r="G259" s="85"/>
      <c r="H259" s="94"/>
      <c r="I259" s="84" t="str">
        <f t="shared" si="11"/>
        <v>-</v>
      </c>
      <c r="J259" s="82" t="str">
        <f t="shared" si="12"/>
        <v>-</v>
      </c>
      <c r="K259" s="67"/>
      <c r="L259" s="29" t="s">
        <v>15</v>
      </c>
      <c r="U259" s="22"/>
      <c r="V259" s="22"/>
      <c r="W259" s="22"/>
      <c r="AE259" s="1"/>
    </row>
    <row r="260" spans="1:31" ht="17.25" thickTop="1" thickBot="1" x14ac:dyDescent="0.3">
      <c r="A260" s="31" t="s">
        <v>262</v>
      </c>
      <c r="B260" s="40"/>
      <c r="C260" s="87"/>
      <c r="D260" s="93"/>
      <c r="E260" s="89" t="str">
        <f t="shared" si="10"/>
        <v>-</v>
      </c>
      <c r="F260" s="91"/>
      <c r="G260" s="86"/>
      <c r="H260" s="93"/>
      <c r="I260" s="83" t="str">
        <f t="shared" si="11"/>
        <v>-</v>
      </c>
      <c r="J260" s="81" t="str">
        <f t="shared" si="12"/>
        <v>-</v>
      </c>
      <c r="K260" s="67"/>
      <c r="L260" s="29" t="s">
        <v>15</v>
      </c>
      <c r="U260" s="22"/>
      <c r="V260" s="22"/>
      <c r="W260" s="22"/>
      <c r="AE260" s="1"/>
    </row>
    <row r="261" spans="1:31" ht="17.25" thickTop="1" thickBot="1" x14ac:dyDescent="0.3">
      <c r="A261" s="31" t="s">
        <v>263</v>
      </c>
      <c r="B261" s="39"/>
      <c r="C261" s="88"/>
      <c r="D261" s="94"/>
      <c r="E261" s="90" t="str">
        <f t="shared" si="10"/>
        <v>-</v>
      </c>
      <c r="F261" s="92"/>
      <c r="G261" s="85"/>
      <c r="H261" s="94"/>
      <c r="I261" s="84" t="str">
        <f t="shared" si="11"/>
        <v>-</v>
      </c>
      <c r="J261" s="82" t="str">
        <f t="shared" si="12"/>
        <v>-</v>
      </c>
      <c r="K261" s="67"/>
      <c r="L261" s="29" t="s">
        <v>15</v>
      </c>
      <c r="U261" s="22"/>
      <c r="V261" s="22"/>
      <c r="W261" s="22"/>
      <c r="AE261" s="1"/>
    </row>
    <row r="262" spans="1:31" ht="17.25" thickTop="1" thickBot="1" x14ac:dyDescent="0.3">
      <c r="A262" s="31" t="s">
        <v>264</v>
      </c>
      <c r="B262" s="40"/>
      <c r="C262" s="87"/>
      <c r="D262" s="93"/>
      <c r="E262" s="89" t="str">
        <f t="shared" si="10"/>
        <v>-</v>
      </c>
      <c r="F262" s="91"/>
      <c r="G262" s="86"/>
      <c r="H262" s="93"/>
      <c r="I262" s="83" t="str">
        <f t="shared" si="11"/>
        <v>-</v>
      </c>
      <c r="J262" s="81" t="str">
        <f t="shared" si="12"/>
        <v>-</v>
      </c>
      <c r="K262" s="67"/>
      <c r="L262" s="29" t="s">
        <v>15</v>
      </c>
      <c r="U262" s="22"/>
      <c r="V262" s="22"/>
      <c r="W262" s="22"/>
      <c r="AE262" s="1"/>
    </row>
    <row r="263" spans="1:31" ht="17.25" thickTop="1" thickBot="1" x14ac:dyDescent="0.3">
      <c r="A263" s="31" t="s">
        <v>265</v>
      </c>
      <c r="B263" s="39"/>
      <c r="C263" s="88"/>
      <c r="D263" s="94"/>
      <c r="E263" s="90" t="str">
        <f t="shared" si="10"/>
        <v>-</v>
      </c>
      <c r="F263" s="92"/>
      <c r="G263" s="85"/>
      <c r="H263" s="94"/>
      <c r="I263" s="84" t="str">
        <f t="shared" si="11"/>
        <v>-</v>
      </c>
      <c r="J263" s="82" t="str">
        <f t="shared" si="12"/>
        <v>-</v>
      </c>
      <c r="K263" s="67"/>
      <c r="L263" s="29" t="s">
        <v>15</v>
      </c>
      <c r="U263" s="22"/>
      <c r="V263" s="22"/>
      <c r="W263" s="22"/>
      <c r="AE263" s="1"/>
    </row>
    <row r="264" spans="1:31" ht="17.25" thickTop="1" thickBot="1" x14ac:dyDescent="0.3">
      <c r="A264" s="31" t="s">
        <v>266</v>
      </c>
      <c r="B264" s="40"/>
      <c r="C264" s="87"/>
      <c r="D264" s="93"/>
      <c r="E264" s="89" t="str">
        <f t="shared" si="10"/>
        <v>-</v>
      </c>
      <c r="F264" s="91"/>
      <c r="G264" s="86"/>
      <c r="H264" s="93"/>
      <c r="I264" s="83" t="str">
        <f t="shared" si="11"/>
        <v>-</v>
      </c>
      <c r="J264" s="81" t="str">
        <f t="shared" si="12"/>
        <v>-</v>
      </c>
      <c r="K264" s="67"/>
      <c r="L264" s="29" t="s">
        <v>15</v>
      </c>
      <c r="U264" s="22"/>
      <c r="V264" s="22"/>
      <c r="W264" s="22"/>
      <c r="AE264" s="1"/>
    </row>
    <row r="265" spans="1:31" ht="17.25" thickTop="1" thickBot="1" x14ac:dyDescent="0.3">
      <c r="A265" s="31" t="s">
        <v>267</v>
      </c>
      <c r="B265" s="39"/>
      <c r="C265" s="88"/>
      <c r="D265" s="94"/>
      <c r="E265" s="90" t="str">
        <f t="shared" si="10"/>
        <v>-</v>
      </c>
      <c r="F265" s="92"/>
      <c r="G265" s="85"/>
      <c r="H265" s="94"/>
      <c r="I265" s="84" t="str">
        <f t="shared" si="11"/>
        <v>-</v>
      </c>
      <c r="J265" s="82" t="str">
        <f t="shared" si="12"/>
        <v>-</v>
      </c>
      <c r="K265" s="67"/>
      <c r="L265" s="29" t="s">
        <v>15</v>
      </c>
      <c r="U265" s="22"/>
      <c r="V265" s="22"/>
      <c r="W265" s="22"/>
      <c r="AE265" s="1"/>
    </row>
    <row r="266" spans="1:31" ht="17.25" thickTop="1" thickBot="1" x14ac:dyDescent="0.3">
      <c r="A266" s="31" t="s">
        <v>268</v>
      </c>
      <c r="B266" s="40"/>
      <c r="C266" s="87"/>
      <c r="D266" s="93"/>
      <c r="E266" s="89" t="str">
        <f t="shared" si="10"/>
        <v>-</v>
      </c>
      <c r="F266" s="91"/>
      <c r="G266" s="86"/>
      <c r="H266" s="93"/>
      <c r="I266" s="83" t="str">
        <f t="shared" si="11"/>
        <v>-</v>
      </c>
      <c r="J266" s="81" t="str">
        <f t="shared" si="12"/>
        <v>-</v>
      </c>
      <c r="K266" s="67"/>
      <c r="L266" s="29" t="s">
        <v>15</v>
      </c>
      <c r="U266" s="22"/>
      <c r="V266" s="22"/>
      <c r="W266" s="22"/>
      <c r="AE266" s="1"/>
    </row>
    <row r="267" spans="1:31" ht="17.25" thickTop="1" thickBot="1" x14ac:dyDescent="0.3">
      <c r="A267" s="31" t="s">
        <v>269</v>
      </c>
      <c r="B267" s="39"/>
      <c r="C267" s="88"/>
      <c r="D267" s="94"/>
      <c r="E267" s="90" t="str">
        <f t="shared" si="10"/>
        <v>-</v>
      </c>
      <c r="F267" s="92"/>
      <c r="G267" s="85"/>
      <c r="H267" s="94"/>
      <c r="I267" s="84" t="str">
        <f t="shared" si="11"/>
        <v>-</v>
      </c>
      <c r="J267" s="82" t="str">
        <f t="shared" si="12"/>
        <v>-</v>
      </c>
      <c r="K267" s="67"/>
      <c r="L267" s="29" t="s">
        <v>15</v>
      </c>
      <c r="U267" s="22"/>
      <c r="V267" s="22"/>
      <c r="W267" s="22"/>
      <c r="AE267" s="1"/>
    </row>
    <row r="268" spans="1:31" ht="17.25" thickTop="1" thickBot="1" x14ac:dyDescent="0.3">
      <c r="A268" s="31" t="s">
        <v>270</v>
      </c>
      <c r="B268" s="40"/>
      <c r="C268" s="87"/>
      <c r="D268" s="93"/>
      <c r="E268" s="89" t="str">
        <f t="shared" si="10"/>
        <v>-</v>
      </c>
      <c r="F268" s="91"/>
      <c r="G268" s="86"/>
      <c r="H268" s="93"/>
      <c r="I268" s="83" t="str">
        <f t="shared" si="11"/>
        <v>-</v>
      </c>
      <c r="J268" s="81" t="str">
        <f t="shared" si="12"/>
        <v>-</v>
      </c>
      <c r="K268" s="67"/>
      <c r="L268" s="29" t="s">
        <v>15</v>
      </c>
      <c r="U268" s="22"/>
      <c r="V268" s="22"/>
      <c r="W268" s="22"/>
      <c r="AE268" s="1"/>
    </row>
    <row r="269" spans="1:31" ht="17.25" thickTop="1" thickBot="1" x14ac:dyDescent="0.3">
      <c r="A269" s="31" t="s">
        <v>271</v>
      </c>
      <c r="B269" s="39"/>
      <c r="C269" s="88"/>
      <c r="D269" s="94"/>
      <c r="E269" s="90" t="str">
        <f t="shared" si="10"/>
        <v>-</v>
      </c>
      <c r="F269" s="92"/>
      <c r="G269" s="85"/>
      <c r="H269" s="94"/>
      <c r="I269" s="84" t="str">
        <f t="shared" si="11"/>
        <v>-</v>
      </c>
      <c r="J269" s="82" t="str">
        <f t="shared" si="12"/>
        <v>-</v>
      </c>
      <c r="K269" s="67"/>
      <c r="L269" s="29" t="s">
        <v>15</v>
      </c>
      <c r="U269" s="22"/>
      <c r="V269" s="22"/>
      <c r="W269" s="22"/>
      <c r="AE269" s="1"/>
    </row>
    <row r="270" spans="1:31" ht="17.25" thickTop="1" thickBot="1" x14ac:dyDescent="0.3">
      <c r="A270" s="31" t="s">
        <v>272</v>
      </c>
      <c r="B270" s="40"/>
      <c r="C270" s="87"/>
      <c r="D270" s="93"/>
      <c r="E270" s="89" t="str">
        <f t="shared" si="10"/>
        <v>-</v>
      </c>
      <c r="F270" s="91"/>
      <c r="G270" s="86"/>
      <c r="H270" s="93"/>
      <c r="I270" s="83" t="str">
        <f t="shared" si="11"/>
        <v>-</v>
      </c>
      <c r="J270" s="81" t="str">
        <f t="shared" si="12"/>
        <v>-</v>
      </c>
      <c r="K270" s="67"/>
      <c r="L270" s="29" t="s">
        <v>15</v>
      </c>
      <c r="U270" s="22"/>
      <c r="V270" s="22"/>
      <c r="W270" s="22"/>
      <c r="AE270" s="1"/>
    </row>
    <row r="271" spans="1:31" ht="17.25" thickTop="1" thickBot="1" x14ac:dyDescent="0.3">
      <c r="A271" s="31" t="s">
        <v>273</v>
      </c>
      <c r="B271" s="39"/>
      <c r="C271" s="88"/>
      <c r="D271" s="94"/>
      <c r="E271" s="90" t="str">
        <f t="shared" si="10"/>
        <v>-</v>
      </c>
      <c r="F271" s="92"/>
      <c r="G271" s="85"/>
      <c r="H271" s="94"/>
      <c r="I271" s="84" t="str">
        <f t="shared" si="11"/>
        <v>-</v>
      </c>
      <c r="J271" s="82" t="str">
        <f t="shared" si="12"/>
        <v>-</v>
      </c>
      <c r="K271" s="67"/>
      <c r="L271" s="29" t="s">
        <v>15</v>
      </c>
      <c r="U271" s="22"/>
      <c r="V271" s="22"/>
      <c r="W271" s="22"/>
      <c r="AE271" s="1"/>
    </row>
    <row r="272" spans="1:31" ht="17.25" thickTop="1" thickBot="1" x14ac:dyDescent="0.3">
      <c r="A272" s="31" t="s">
        <v>274</v>
      </c>
      <c r="B272" s="40"/>
      <c r="C272" s="87"/>
      <c r="D272" s="93"/>
      <c r="E272" s="89" t="str">
        <f t="shared" ref="E272:E335" si="13">IFERROR(IF(D272&gt;0,D272*C272,"-"),"InvalidEntry")</f>
        <v>-</v>
      </c>
      <c r="F272" s="91"/>
      <c r="G272" s="86"/>
      <c r="H272" s="93"/>
      <c r="I272" s="83" t="str">
        <f t="shared" ref="I272:I335" si="14">IFERROR(IF(F272="YES",C272*D272+(G272*H272),IF(G272&gt;0,G272*H272,"-")),"Invalid Entry")</f>
        <v>-</v>
      </c>
      <c r="J272" s="81" t="str">
        <f t="shared" ref="J272:J335" si="15">IFERROR(IF(AND(F272="YES",G272&gt;0),G272+C272,"-"),"Invalid Entry")</f>
        <v>-</v>
      </c>
      <c r="K272" s="67"/>
      <c r="L272" s="29" t="s">
        <v>15</v>
      </c>
      <c r="U272" s="22"/>
      <c r="V272" s="22"/>
      <c r="W272" s="22"/>
      <c r="AE272" s="1"/>
    </row>
    <row r="273" spans="1:31" ht="17.25" thickTop="1" thickBot="1" x14ac:dyDescent="0.3">
      <c r="A273" s="31" t="s">
        <v>275</v>
      </c>
      <c r="B273" s="39"/>
      <c r="C273" s="88"/>
      <c r="D273" s="94"/>
      <c r="E273" s="90" t="str">
        <f t="shared" si="13"/>
        <v>-</v>
      </c>
      <c r="F273" s="92"/>
      <c r="G273" s="85"/>
      <c r="H273" s="94"/>
      <c r="I273" s="84" t="str">
        <f t="shared" si="14"/>
        <v>-</v>
      </c>
      <c r="J273" s="82" t="str">
        <f t="shared" si="15"/>
        <v>-</v>
      </c>
      <c r="K273" s="67"/>
      <c r="L273" s="29" t="s">
        <v>15</v>
      </c>
      <c r="U273" s="22"/>
      <c r="V273" s="22"/>
      <c r="W273" s="22"/>
      <c r="AE273" s="1"/>
    </row>
    <row r="274" spans="1:31" ht="17.25" thickTop="1" thickBot="1" x14ac:dyDescent="0.3">
      <c r="A274" s="31" t="s">
        <v>276</v>
      </c>
      <c r="B274" s="40"/>
      <c r="C274" s="87"/>
      <c r="D274" s="93"/>
      <c r="E274" s="89" t="str">
        <f t="shared" si="13"/>
        <v>-</v>
      </c>
      <c r="F274" s="91"/>
      <c r="G274" s="86"/>
      <c r="H274" s="93"/>
      <c r="I274" s="83" t="str">
        <f t="shared" si="14"/>
        <v>-</v>
      </c>
      <c r="J274" s="81" t="str">
        <f t="shared" si="15"/>
        <v>-</v>
      </c>
      <c r="K274" s="67"/>
      <c r="L274" s="29" t="s">
        <v>15</v>
      </c>
      <c r="U274" s="22"/>
      <c r="V274" s="22"/>
      <c r="W274" s="22"/>
      <c r="AE274" s="1"/>
    </row>
    <row r="275" spans="1:31" ht="17.25" thickTop="1" thickBot="1" x14ac:dyDescent="0.3">
      <c r="A275" s="31" t="s">
        <v>277</v>
      </c>
      <c r="B275" s="39"/>
      <c r="C275" s="88"/>
      <c r="D275" s="94"/>
      <c r="E275" s="90" t="str">
        <f t="shared" si="13"/>
        <v>-</v>
      </c>
      <c r="F275" s="92"/>
      <c r="G275" s="85"/>
      <c r="H275" s="94"/>
      <c r="I275" s="84" t="str">
        <f t="shared" si="14"/>
        <v>-</v>
      </c>
      <c r="J275" s="82" t="str">
        <f t="shared" si="15"/>
        <v>-</v>
      </c>
      <c r="K275" s="67"/>
      <c r="L275" s="29" t="s">
        <v>15</v>
      </c>
      <c r="U275" s="22"/>
      <c r="V275" s="22"/>
      <c r="W275" s="22"/>
      <c r="AE275" s="1"/>
    </row>
    <row r="276" spans="1:31" ht="17.25" thickTop="1" thickBot="1" x14ac:dyDescent="0.3">
      <c r="A276" s="31" t="s">
        <v>278</v>
      </c>
      <c r="B276" s="40"/>
      <c r="C276" s="87"/>
      <c r="D276" s="93"/>
      <c r="E276" s="89" t="str">
        <f t="shared" si="13"/>
        <v>-</v>
      </c>
      <c r="F276" s="91"/>
      <c r="G276" s="86"/>
      <c r="H276" s="93"/>
      <c r="I276" s="83" t="str">
        <f t="shared" si="14"/>
        <v>-</v>
      </c>
      <c r="J276" s="81" t="str">
        <f t="shared" si="15"/>
        <v>-</v>
      </c>
      <c r="K276" s="67"/>
      <c r="L276" s="29" t="s">
        <v>15</v>
      </c>
      <c r="U276" s="22"/>
      <c r="V276" s="22"/>
      <c r="W276" s="22"/>
      <c r="AE276" s="1"/>
    </row>
    <row r="277" spans="1:31" ht="17.25" thickTop="1" thickBot="1" x14ac:dyDescent="0.3">
      <c r="A277" s="31" t="s">
        <v>279</v>
      </c>
      <c r="B277" s="39"/>
      <c r="C277" s="88"/>
      <c r="D277" s="94"/>
      <c r="E277" s="90" t="str">
        <f t="shared" si="13"/>
        <v>-</v>
      </c>
      <c r="F277" s="92"/>
      <c r="G277" s="85"/>
      <c r="H277" s="94"/>
      <c r="I277" s="84" t="str">
        <f t="shared" si="14"/>
        <v>-</v>
      </c>
      <c r="J277" s="82" t="str">
        <f t="shared" si="15"/>
        <v>-</v>
      </c>
      <c r="K277" s="67"/>
      <c r="L277" s="29" t="s">
        <v>15</v>
      </c>
      <c r="U277" s="22"/>
      <c r="V277" s="22"/>
      <c r="W277" s="22"/>
      <c r="AE277" s="1"/>
    </row>
    <row r="278" spans="1:31" ht="17.25" thickTop="1" thickBot="1" x14ac:dyDescent="0.3">
      <c r="A278" s="31" t="s">
        <v>280</v>
      </c>
      <c r="B278" s="40"/>
      <c r="C278" s="87"/>
      <c r="D278" s="93"/>
      <c r="E278" s="89" t="str">
        <f t="shared" si="13"/>
        <v>-</v>
      </c>
      <c r="F278" s="91"/>
      <c r="G278" s="86"/>
      <c r="H278" s="93"/>
      <c r="I278" s="83" t="str">
        <f t="shared" si="14"/>
        <v>-</v>
      </c>
      <c r="J278" s="81" t="str">
        <f t="shared" si="15"/>
        <v>-</v>
      </c>
      <c r="K278" s="67"/>
      <c r="L278" s="29" t="s">
        <v>15</v>
      </c>
      <c r="U278" s="22"/>
      <c r="V278" s="22"/>
      <c r="W278" s="22"/>
      <c r="AE278" s="1"/>
    </row>
    <row r="279" spans="1:31" ht="17.25" thickTop="1" thickBot="1" x14ac:dyDescent="0.3">
      <c r="A279" s="31" t="s">
        <v>281</v>
      </c>
      <c r="B279" s="39"/>
      <c r="C279" s="88"/>
      <c r="D279" s="94"/>
      <c r="E279" s="90" t="str">
        <f t="shared" si="13"/>
        <v>-</v>
      </c>
      <c r="F279" s="92"/>
      <c r="G279" s="85"/>
      <c r="H279" s="94"/>
      <c r="I279" s="84" t="str">
        <f t="shared" si="14"/>
        <v>-</v>
      </c>
      <c r="J279" s="82" t="str">
        <f t="shared" si="15"/>
        <v>-</v>
      </c>
      <c r="K279" s="67"/>
      <c r="L279" s="29" t="s">
        <v>15</v>
      </c>
      <c r="U279" s="22"/>
      <c r="V279" s="22"/>
      <c r="W279" s="22"/>
      <c r="AE279" s="1"/>
    </row>
    <row r="280" spans="1:31" ht="17.25" thickTop="1" thickBot="1" x14ac:dyDescent="0.3">
      <c r="A280" s="31" t="s">
        <v>282</v>
      </c>
      <c r="B280" s="40"/>
      <c r="C280" s="87"/>
      <c r="D280" s="93"/>
      <c r="E280" s="89" t="str">
        <f t="shared" si="13"/>
        <v>-</v>
      </c>
      <c r="F280" s="91"/>
      <c r="G280" s="86"/>
      <c r="H280" s="93"/>
      <c r="I280" s="83" t="str">
        <f t="shared" si="14"/>
        <v>-</v>
      </c>
      <c r="J280" s="81" t="str">
        <f t="shared" si="15"/>
        <v>-</v>
      </c>
      <c r="K280" s="67"/>
      <c r="L280" s="29" t="s">
        <v>15</v>
      </c>
      <c r="U280" s="22"/>
      <c r="V280" s="22"/>
      <c r="W280" s="22"/>
      <c r="AE280" s="1"/>
    </row>
    <row r="281" spans="1:31" ht="17.25" thickTop="1" thickBot="1" x14ac:dyDescent="0.3">
      <c r="A281" s="31" t="s">
        <v>283</v>
      </c>
      <c r="B281" s="39"/>
      <c r="C281" s="88"/>
      <c r="D281" s="94"/>
      <c r="E281" s="90" t="str">
        <f t="shared" si="13"/>
        <v>-</v>
      </c>
      <c r="F281" s="92"/>
      <c r="G281" s="85"/>
      <c r="H281" s="94"/>
      <c r="I281" s="84" t="str">
        <f t="shared" si="14"/>
        <v>-</v>
      </c>
      <c r="J281" s="82" t="str">
        <f t="shared" si="15"/>
        <v>-</v>
      </c>
      <c r="K281" s="67"/>
      <c r="L281" s="29" t="s">
        <v>15</v>
      </c>
      <c r="U281" s="22"/>
      <c r="V281" s="22"/>
      <c r="W281" s="22"/>
      <c r="AE281" s="1"/>
    </row>
    <row r="282" spans="1:31" ht="17.25" thickTop="1" thickBot="1" x14ac:dyDescent="0.3">
      <c r="A282" s="31" t="s">
        <v>284</v>
      </c>
      <c r="B282" s="40"/>
      <c r="C282" s="87"/>
      <c r="D282" s="93"/>
      <c r="E282" s="89" t="str">
        <f t="shared" si="13"/>
        <v>-</v>
      </c>
      <c r="F282" s="91"/>
      <c r="G282" s="86"/>
      <c r="H282" s="93"/>
      <c r="I282" s="83" t="str">
        <f t="shared" si="14"/>
        <v>-</v>
      </c>
      <c r="J282" s="81" t="str">
        <f t="shared" si="15"/>
        <v>-</v>
      </c>
      <c r="K282" s="67"/>
      <c r="L282" s="29" t="s">
        <v>15</v>
      </c>
      <c r="U282" s="22"/>
      <c r="V282" s="22"/>
      <c r="W282" s="22"/>
      <c r="AE282" s="1"/>
    </row>
    <row r="283" spans="1:31" ht="17.25" thickTop="1" thickBot="1" x14ac:dyDescent="0.3">
      <c r="A283" s="31" t="s">
        <v>285</v>
      </c>
      <c r="B283" s="39"/>
      <c r="C283" s="88"/>
      <c r="D283" s="94"/>
      <c r="E283" s="90" t="str">
        <f t="shared" si="13"/>
        <v>-</v>
      </c>
      <c r="F283" s="92"/>
      <c r="G283" s="85"/>
      <c r="H283" s="94"/>
      <c r="I283" s="84" t="str">
        <f t="shared" si="14"/>
        <v>-</v>
      </c>
      <c r="J283" s="82" t="str">
        <f t="shared" si="15"/>
        <v>-</v>
      </c>
      <c r="K283" s="67"/>
      <c r="L283" s="29" t="s">
        <v>15</v>
      </c>
      <c r="U283" s="22"/>
      <c r="V283" s="22"/>
      <c r="W283" s="22"/>
      <c r="AE283" s="1"/>
    </row>
    <row r="284" spans="1:31" ht="17.25" thickTop="1" thickBot="1" x14ac:dyDescent="0.3">
      <c r="A284" s="31" t="s">
        <v>286</v>
      </c>
      <c r="B284" s="40"/>
      <c r="C284" s="87"/>
      <c r="D284" s="93"/>
      <c r="E284" s="89" t="str">
        <f t="shared" si="13"/>
        <v>-</v>
      </c>
      <c r="F284" s="91"/>
      <c r="G284" s="86"/>
      <c r="H284" s="93"/>
      <c r="I284" s="83" t="str">
        <f t="shared" si="14"/>
        <v>-</v>
      </c>
      <c r="J284" s="81" t="str">
        <f t="shared" si="15"/>
        <v>-</v>
      </c>
      <c r="K284" s="67"/>
      <c r="L284" s="29" t="s">
        <v>15</v>
      </c>
      <c r="U284" s="22"/>
      <c r="V284" s="22"/>
      <c r="W284" s="22"/>
      <c r="AE284" s="1"/>
    </row>
    <row r="285" spans="1:31" ht="17.25" thickTop="1" thickBot="1" x14ac:dyDescent="0.3">
      <c r="A285" s="31" t="s">
        <v>287</v>
      </c>
      <c r="B285" s="39"/>
      <c r="C285" s="88"/>
      <c r="D285" s="94"/>
      <c r="E285" s="90" t="str">
        <f t="shared" si="13"/>
        <v>-</v>
      </c>
      <c r="F285" s="92"/>
      <c r="G285" s="85"/>
      <c r="H285" s="94"/>
      <c r="I285" s="84" t="str">
        <f t="shared" si="14"/>
        <v>-</v>
      </c>
      <c r="J285" s="82" t="str">
        <f t="shared" si="15"/>
        <v>-</v>
      </c>
      <c r="K285" s="67"/>
      <c r="L285" s="29" t="s">
        <v>15</v>
      </c>
      <c r="U285" s="22"/>
      <c r="V285" s="22"/>
      <c r="W285" s="22"/>
      <c r="AE285" s="1"/>
    </row>
    <row r="286" spans="1:31" ht="17.25" thickTop="1" thickBot="1" x14ac:dyDescent="0.3">
      <c r="A286" s="31" t="s">
        <v>288</v>
      </c>
      <c r="B286" s="40"/>
      <c r="C286" s="87"/>
      <c r="D286" s="93"/>
      <c r="E286" s="89" t="str">
        <f t="shared" si="13"/>
        <v>-</v>
      </c>
      <c r="F286" s="91"/>
      <c r="G286" s="86"/>
      <c r="H286" s="93"/>
      <c r="I286" s="83" t="str">
        <f t="shared" si="14"/>
        <v>-</v>
      </c>
      <c r="J286" s="81" t="str">
        <f t="shared" si="15"/>
        <v>-</v>
      </c>
      <c r="K286" s="67"/>
      <c r="L286" s="29" t="s">
        <v>15</v>
      </c>
      <c r="U286" s="22"/>
      <c r="V286" s="22"/>
      <c r="W286" s="22"/>
      <c r="AE286" s="1"/>
    </row>
    <row r="287" spans="1:31" ht="17.25" thickTop="1" thickBot="1" x14ac:dyDescent="0.3">
      <c r="A287" s="31" t="s">
        <v>289</v>
      </c>
      <c r="B287" s="39"/>
      <c r="C287" s="88"/>
      <c r="D287" s="94"/>
      <c r="E287" s="90" t="str">
        <f t="shared" si="13"/>
        <v>-</v>
      </c>
      <c r="F287" s="92"/>
      <c r="G287" s="85"/>
      <c r="H287" s="94"/>
      <c r="I287" s="84" t="str">
        <f t="shared" si="14"/>
        <v>-</v>
      </c>
      <c r="J287" s="82" t="str">
        <f t="shared" si="15"/>
        <v>-</v>
      </c>
      <c r="K287" s="67"/>
      <c r="L287" s="29" t="s">
        <v>15</v>
      </c>
      <c r="U287" s="22"/>
      <c r="V287" s="22"/>
      <c r="W287" s="22"/>
      <c r="AE287" s="1"/>
    </row>
    <row r="288" spans="1:31" ht="17.25" thickTop="1" thickBot="1" x14ac:dyDescent="0.3">
      <c r="A288" s="31" t="s">
        <v>290</v>
      </c>
      <c r="B288" s="40"/>
      <c r="C288" s="87"/>
      <c r="D288" s="93"/>
      <c r="E288" s="89" t="str">
        <f t="shared" si="13"/>
        <v>-</v>
      </c>
      <c r="F288" s="91"/>
      <c r="G288" s="86"/>
      <c r="H288" s="93"/>
      <c r="I288" s="83" t="str">
        <f t="shared" si="14"/>
        <v>-</v>
      </c>
      <c r="J288" s="81" t="str">
        <f t="shared" si="15"/>
        <v>-</v>
      </c>
      <c r="K288" s="67"/>
      <c r="L288" s="29" t="s">
        <v>15</v>
      </c>
      <c r="U288" s="22"/>
      <c r="V288" s="22"/>
      <c r="W288" s="22"/>
      <c r="AE288" s="1"/>
    </row>
    <row r="289" spans="1:31" ht="17.25" thickTop="1" thickBot="1" x14ac:dyDescent="0.3">
      <c r="A289" s="31" t="s">
        <v>291</v>
      </c>
      <c r="B289" s="39"/>
      <c r="C289" s="88"/>
      <c r="D289" s="94"/>
      <c r="E289" s="90" t="str">
        <f t="shared" si="13"/>
        <v>-</v>
      </c>
      <c r="F289" s="92"/>
      <c r="G289" s="85"/>
      <c r="H289" s="94"/>
      <c r="I289" s="84" t="str">
        <f t="shared" si="14"/>
        <v>-</v>
      </c>
      <c r="J289" s="82" t="str">
        <f t="shared" si="15"/>
        <v>-</v>
      </c>
      <c r="K289" s="67"/>
      <c r="L289" s="29" t="s">
        <v>15</v>
      </c>
      <c r="U289" s="22"/>
      <c r="V289" s="22"/>
      <c r="W289" s="22"/>
      <c r="AE289" s="1"/>
    </row>
    <row r="290" spans="1:31" ht="17.25" thickTop="1" thickBot="1" x14ac:dyDescent="0.3">
      <c r="A290" s="31" t="s">
        <v>292</v>
      </c>
      <c r="B290" s="40"/>
      <c r="C290" s="87"/>
      <c r="D290" s="93"/>
      <c r="E290" s="89" t="str">
        <f t="shared" si="13"/>
        <v>-</v>
      </c>
      <c r="F290" s="91"/>
      <c r="G290" s="86"/>
      <c r="H290" s="93"/>
      <c r="I290" s="83" t="str">
        <f t="shared" si="14"/>
        <v>-</v>
      </c>
      <c r="J290" s="81" t="str">
        <f t="shared" si="15"/>
        <v>-</v>
      </c>
      <c r="K290" s="67"/>
      <c r="L290" s="29" t="s">
        <v>15</v>
      </c>
      <c r="U290" s="22"/>
      <c r="V290" s="22"/>
      <c r="W290" s="22"/>
      <c r="AE290" s="1"/>
    </row>
    <row r="291" spans="1:31" ht="17.25" thickTop="1" thickBot="1" x14ac:dyDescent="0.3">
      <c r="A291" s="31" t="s">
        <v>293</v>
      </c>
      <c r="B291" s="39"/>
      <c r="C291" s="88"/>
      <c r="D291" s="94"/>
      <c r="E291" s="90" t="str">
        <f t="shared" si="13"/>
        <v>-</v>
      </c>
      <c r="F291" s="92"/>
      <c r="G291" s="85"/>
      <c r="H291" s="94"/>
      <c r="I291" s="84" t="str">
        <f t="shared" si="14"/>
        <v>-</v>
      </c>
      <c r="J291" s="82" t="str">
        <f t="shared" si="15"/>
        <v>-</v>
      </c>
      <c r="K291" s="67"/>
      <c r="L291" s="29" t="s">
        <v>15</v>
      </c>
      <c r="U291" s="22"/>
      <c r="V291" s="22"/>
      <c r="W291" s="22"/>
      <c r="AE291" s="1"/>
    </row>
    <row r="292" spans="1:31" ht="17.25" thickTop="1" thickBot="1" x14ac:dyDescent="0.3">
      <c r="A292" s="31" t="s">
        <v>294</v>
      </c>
      <c r="B292" s="40"/>
      <c r="C292" s="87"/>
      <c r="D292" s="93"/>
      <c r="E292" s="89" t="str">
        <f t="shared" si="13"/>
        <v>-</v>
      </c>
      <c r="F292" s="91"/>
      <c r="G292" s="86"/>
      <c r="H292" s="93"/>
      <c r="I292" s="83" t="str">
        <f t="shared" si="14"/>
        <v>-</v>
      </c>
      <c r="J292" s="81" t="str">
        <f t="shared" si="15"/>
        <v>-</v>
      </c>
      <c r="K292" s="67"/>
      <c r="L292" s="29" t="s">
        <v>15</v>
      </c>
      <c r="U292" s="22"/>
      <c r="V292" s="22"/>
      <c r="W292" s="22"/>
      <c r="AE292" s="1"/>
    </row>
    <row r="293" spans="1:31" ht="17.25" thickTop="1" thickBot="1" x14ac:dyDescent="0.3">
      <c r="A293" s="31" t="s">
        <v>295</v>
      </c>
      <c r="B293" s="39"/>
      <c r="C293" s="88"/>
      <c r="D293" s="94"/>
      <c r="E293" s="90" t="str">
        <f t="shared" si="13"/>
        <v>-</v>
      </c>
      <c r="F293" s="92"/>
      <c r="G293" s="85"/>
      <c r="H293" s="94"/>
      <c r="I293" s="84" t="str">
        <f t="shared" si="14"/>
        <v>-</v>
      </c>
      <c r="J293" s="82" t="str">
        <f t="shared" si="15"/>
        <v>-</v>
      </c>
      <c r="K293" s="67"/>
      <c r="L293" s="29" t="s">
        <v>15</v>
      </c>
      <c r="U293" s="22"/>
      <c r="V293" s="22"/>
      <c r="W293" s="22"/>
      <c r="AE293" s="1"/>
    </row>
    <row r="294" spans="1:31" ht="17.25" thickTop="1" thickBot="1" x14ac:dyDescent="0.3">
      <c r="A294" s="31" t="s">
        <v>296</v>
      </c>
      <c r="B294" s="40"/>
      <c r="C294" s="87"/>
      <c r="D294" s="93"/>
      <c r="E294" s="89" t="str">
        <f t="shared" si="13"/>
        <v>-</v>
      </c>
      <c r="F294" s="91"/>
      <c r="G294" s="86"/>
      <c r="H294" s="93"/>
      <c r="I294" s="83" t="str">
        <f t="shared" si="14"/>
        <v>-</v>
      </c>
      <c r="J294" s="81" t="str">
        <f t="shared" si="15"/>
        <v>-</v>
      </c>
      <c r="K294" s="67"/>
      <c r="L294" s="29" t="s">
        <v>15</v>
      </c>
      <c r="U294" s="22"/>
      <c r="V294" s="22"/>
      <c r="W294" s="22"/>
      <c r="AE294" s="1"/>
    </row>
    <row r="295" spans="1:31" ht="17.25" thickTop="1" thickBot="1" x14ac:dyDescent="0.3">
      <c r="A295" s="31" t="s">
        <v>297</v>
      </c>
      <c r="B295" s="39"/>
      <c r="C295" s="88"/>
      <c r="D295" s="94"/>
      <c r="E295" s="90" t="str">
        <f t="shared" si="13"/>
        <v>-</v>
      </c>
      <c r="F295" s="92"/>
      <c r="G295" s="85"/>
      <c r="H295" s="94"/>
      <c r="I295" s="84" t="str">
        <f t="shared" si="14"/>
        <v>-</v>
      </c>
      <c r="J295" s="82" t="str">
        <f t="shared" si="15"/>
        <v>-</v>
      </c>
      <c r="K295" s="67"/>
      <c r="L295" s="29" t="s">
        <v>15</v>
      </c>
      <c r="U295" s="22"/>
      <c r="V295" s="22"/>
      <c r="W295" s="22"/>
      <c r="AE295" s="1"/>
    </row>
    <row r="296" spans="1:31" ht="17.25" thickTop="1" thickBot="1" x14ac:dyDescent="0.3">
      <c r="A296" s="31" t="s">
        <v>298</v>
      </c>
      <c r="B296" s="40"/>
      <c r="C296" s="87"/>
      <c r="D296" s="93"/>
      <c r="E296" s="89" t="str">
        <f t="shared" si="13"/>
        <v>-</v>
      </c>
      <c r="F296" s="91"/>
      <c r="G296" s="86"/>
      <c r="H296" s="93"/>
      <c r="I296" s="83" t="str">
        <f t="shared" si="14"/>
        <v>-</v>
      </c>
      <c r="J296" s="81" t="str">
        <f t="shared" si="15"/>
        <v>-</v>
      </c>
      <c r="K296" s="67"/>
      <c r="L296" s="29" t="s">
        <v>15</v>
      </c>
      <c r="U296" s="22"/>
      <c r="V296" s="22"/>
      <c r="W296" s="22"/>
      <c r="AE296" s="1"/>
    </row>
    <row r="297" spans="1:31" ht="17.25" thickTop="1" thickBot="1" x14ac:dyDescent="0.3">
      <c r="A297" s="31" t="s">
        <v>299</v>
      </c>
      <c r="B297" s="39"/>
      <c r="C297" s="88"/>
      <c r="D297" s="94"/>
      <c r="E297" s="90" t="str">
        <f t="shared" si="13"/>
        <v>-</v>
      </c>
      <c r="F297" s="92"/>
      <c r="G297" s="85"/>
      <c r="H297" s="94"/>
      <c r="I297" s="84" t="str">
        <f t="shared" si="14"/>
        <v>-</v>
      </c>
      <c r="J297" s="82" t="str">
        <f t="shared" si="15"/>
        <v>-</v>
      </c>
      <c r="K297" s="67"/>
      <c r="L297" s="29" t="s">
        <v>15</v>
      </c>
      <c r="U297" s="22"/>
      <c r="V297" s="22"/>
      <c r="W297" s="22"/>
      <c r="AE297" s="1"/>
    </row>
    <row r="298" spans="1:31" ht="17.25" thickTop="1" thickBot="1" x14ac:dyDescent="0.3">
      <c r="A298" s="31" t="s">
        <v>300</v>
      </c>
      <c r="B298" s="40"/>
      <c r="C298" s="87"/>
      <c r="D298" s="93"/>
      <c r="E298" s="89" t="str">
        <f t="shared" si="13"/>
        <v>-</v>
      </c>
      <c r="F298" s="91"/>
      <c r="G298" s="86"/>
      <c r="H298" s="93"/>
      <c r="I298" s="83" t="str">
        <f t="shared" si="14"/>
        <v>-</v>
      </c>
      <c r="J298" s="81" t="str">
        <f t="shared" si="15"/>
        <v>-</v>
      </c>
      <c r="K298" s="67"/>
      <c r="L298" s="29" t="s">
        <v>15</v>
      </c>
      <c r="U298" s="22"/>
      <c r="V298" s="22"/>
      <c r="W298" s="22"/>
      <c r="AE298" s="1"/>
    </row>
    <row r="299" spans="1:31" ht="17.25" thickTop="1" thickBot="1" x14ac:dyDescent="0.3">
      <c r="A299" s="31" t="s">
        <v>301</v>
      </c>
      <c r="B299" s="39"/>
      <c r="C299" s="88"/>
      <c r="D299" s="94"/>
      <c r="E299" s="90" t="str">
        <f t="shared" si="13"/>
        <v>-</v>
      </c>
      <c r="F299" s="92"/>
      <c r="G299" s="85"/>
      <c r="H299" s="94"/>
      <c r="I299" s="84" t="str">
        <f t="shared" si="14"/>
        <v>-</v>
      </c>
      <c r="J299" s="82" t="str">
        <f t="shared" si="15"/>
        <v>-</v>
      </c>
      <c r="K299" s="67"/>
      <c r="L299" s="29" t="s">
        <v>15</v>
      </c>
      <c r="U299" s="22"/>
      <c r="V299" s="22"/>
      <c r="W299" s="22"/>
      <c r="AE299" s="1"/>
    </row>
    <row r="300" spans="1:31" ht="17.25" thickTop="1" thickBot="1" x14ac:dyDescent="0.3">
      <c r="A300" s="31" t="s">
        <v>302</v>
      </c>
      <c r="B300" s="40"/>
      <c r="C300" s="87"/>
      <c r="D300" s="93"/>
      <c r="E300" s="89" t="str">
        <f t="shared" si="13"/>
        <v>-</v>
      </c>
      <c r="F300" s="91"/>
      <c r="G300" s="86"/>
      <c r="H300" s="93"/>
      <c r="I300" s="83" t="str">
        <f t="shared" si="14"/>
        <v>-</v>
      </c>
      <c r="J300" s="81" t="str">
        <f t="shared" si="15"/>
        <v>-</v>
      </c>
      <c r="K300" s="67"/>
      <c r="L300" s="29" t="s">
        <v>15</v>
      </c>
      <c r="U300" s="22"/>
      <c r="V300" s="22"/>
      <c r="W300" s="22"/>
      <c r="AE300" s="1"/>
    </row>
    <row r="301" spans="1:31" ht="17.25" thickTop="1" thickBot="1" x14ac:dyDescent="0.3">
      <c r="A301" s="31" t="s">
        <v>303</v>
      </c>
      <c r="B301" s="39"/>
      <c r="C301" s="88"/>
      <c r="D301" s="94"/>
      <c r="E301" s="90" t="str">
        <f t="shared" si="13"/>
        <v>-</v>
      </c>
      <c r="F301" s="92"/>
      <c r="G301" s="85"/>
      <c r="H301" s="94"/>
      <c r="I301" s="84" t="str">
        <f t="shared" si="14"/>
        <v>-</v>
      </c>
      <c r="J301" s="82" t="str">
        <f t="shared" si="15"/>
        <v>-</v>
      </c>
      <c r="K301" s="67"/>
      <c r="L301" s="29" t="s">
        <v>15</v>
      </c>
      <c r="U301" s="22"/>
      <c r="V301" s="22"/>
      <c r="W301" s="22"/>
      <c r="AE301" s="1"/>
    </row>
    <row r="302" spans="1:31" ht="17.25" thickTop="1" thickBot="1" x14ac:dyDescent="0.3">
      <c r="A302" s="31" t="s">
        <v>304</v>
      </c>
      <c r="B302" s="40"/>
      <c r="C302" s="87"/>
      <c r="D302" s="93"/>
      <c r="E302" s="89" t="str">
        <f t="shared" si="13"/>
        <v>-</v>
      </c>
      <c r="F302" s="91"/>
      <c r="G302" s="86"/>
      <c r="H302" s="93"/>
      <c r="I302" s="83" t="str">
        <f t="shared" si="14"/>
        <v>-</v>
      </c>
      <c r="J302" s="81" t="str">
        <f t="shared" si="15"/>
        <v>-</v>
      </c>
      <c r="K302" s="67"/>
      <c r="L302" s="29" t="s">
        <v>15</v>
      </c>
      <c r="U302" s="22"/>
      <c r="V302" s="22"/>
      <c r="W302" s="22"/>
      <c r="AE302" s="1"/>
    </row>
    <row r="303" spans="1:31" ht="17.25" thickTop="1" thickBot="1" x14ac:dyDescent="0.3">
      <c r="A303" s="31" t="s">
        <v>305</v>
      </c>
      <c r="B303" s="39"/>
      <c r="C303" s="88"/>
      <c r="D303" s="94"/>
      <c r="E303" s="90" t="str">
        <f t="shared" si="13"/>
        <v>-</v>
      </c>
      <c r="F303" s="92"/>
      <c r="G303" s="85"/>
      <c r="H303" s="94"/>
      <c r="I303" s="84" t="str">
        <f t="shared" si="14"/>
        <v>-</v>
      </c>
      <c r="J303" s="82" t="str">
        <f t="shared" si="15"/>
        <v>-</v>
      </c>
      <c r="K303" s="67"/>
      <c r="L303" s="29" t="s">
        <v>15</v>
      </c>
      <c r="U303" s="22"/>
      <c r="V303" s="22"/>
      <c r="W303" s="22"/>
      <c r="AE303" s="1"/>
    </row>
    <row r="304" spans="1:31" ht="17.25" thickTop="1" thickBot="1" x14ac:dyDescent="0.3">
      <c r="A304" s="31" t="s">
        <v>306</v>
      </c>
      <c r="B304" s="40"/>
      <c r="C304" s="87"/>
      <c r="D304" s="93"/>
      <c r="E304" s="89" t="str">
        <f t="shared" si="13"/>
        <v>-</v>
      </c>
      <c r="F304" s="91"/>
      <c r="G304" s="86"/>
      <c r="H304" s="93"/>
      <c r="I304" s="83" t="str">
        <f t="shared" si="14"/>
        <v>-</v>
      </c>
      <c r="J304" s="81" t="str">
        <f t="shared" si="15"/>
        <v>-</v>
      </c>
      <c r="K304" s="67"/>
      <c r="L304" s="29" t="s">
        <v>15</v>
      </c>
      <c r="U304" s="22"/>
      <c r="V304" s="22"/>
      <c r="W304" s="22"/>
      <c r="AE304" s="1"/>
    </row>
    <row r="305" spans="1:31" ht="17.25" thickTop="1" thickBot="1" x14ac:dyDescent="0.3">
      <c r="A305" s="31" t="s">
        <v>307</v>
      </c>
      <c r="B305" s="39"/>
      <c r="C305" s="88"/>
      <c r="D305" s="94"/>
      <c r="E305" s="90" t="str">
        <f t="shared" si="13"/>
        <v>-</v>
      </c>
      <c r="F305" s="92"/>
      <c r="G305" s="85"/>
      <c r="H305" s="94"/>
      <c r="I305" s="84" t="str">
        <f t="shared" si="14"/>
        <v>-</v>
      </c>
      <c r="J305" s="82" t="str">
        <f t="shared" si="15"/>
        <v>-</v>
      </c>
      <c r="K305" s="67"/>
      <c r="L305" s="29" t="s">
        <v>15</v>
      </c>
      <c r="U305" s="22"/>
      <c r="V305" s="22"/>
      <c r="W305" s="22"/>
      <c r="AE305" s="1"/>
    </row>
    <row r="306" spans="1:31" ht="17.25" thickTop="1" thickBot="1" x14ac:dyDescent="0.3">
      <c r="A306" s="31" t="s">
        <v>308</v>
      </c>
      <c r="B306" s="40"/>
      <c r="C306" s="87"/>
      <c r="D306" s="93"/>
      <c r="E306" s="89" t="str">
        <f t="shared" si="13"/>
        <v>-</v>
      </c>
      <c r="F306" s="91"/>
      <c r="G306" s="86"/>
      <c r="H306" s="93"/>
      <c r="I306" s="83" t="str">
        <f t="shared" si="14"/>
        <v>-</v>
      </c>
      <c r="J306" s="81" t="str">
        <f t="shared" si="15"/>
        <v>-</v>
      </c>
      <c r="K306" s="67"/>
      <c r="L306" s="29" t="s">
        <v>15</v>
      </c>
      <c r="U306" s="22"/>
      <c r="V306" s="22"/>
      <c r="W306" s="22"/>
      <c r="AE306" s="1"/>
    </row>
    <row r="307" spans="1:31" ht="17.25" thickTop="1" thickBot="1" x14ac:dyDescent="0.3">
      <c r="A307" s="31" t="s">
        <v>309</v>
      </c>
      <c r="B307" s="39"/>
      <c r="C307" s="88"/>
      <c r="D307" s="94"/>
      <c r="E307" s="90" t="str">
        <f t="shared" si="13"/>
        <v>-</v>
      </c>
      <c r="F307" s="92"/>
      <c r="G307" s="85"/>
      <c r="H307" s="94"/>
      <c r="I307" s="84" t="str">
        <f t="shared" si="14"/>
        <v>-</v>
      </c>
      <c r="J307" s="82" t="str">
        <f t="shared" si="15"/>
        <v>-</v>
      </c>
      <c r="K307" s="67"/>
      <c r="L307" s="29" t="s">
        <v>15</v>
      </c>
      <c r="U307" s="22"/>
      <c r="V307" s="22"/>
      <c r="W307" s="22"/>
      <c r="AE307" s="1"/>
    </row>
    <row r="308" spans="1:31" ht="17.25" thickTop="1" thickBot="1" x14ac:dyDescent="0.3">
      <c r="A308" s="31" t="s">
        <v>310</v>
      </c>
      <c r="B308" s="40"/>
      <c r="C308" s="87"/>
      <c r="D308" s="93"/>
      <c r="E308" s="89" t="str">
        <f t="shared" si="13"/>
        <v>-</v>
      </c>
      <c r="F308" s="91"/>
      <c r="G308" s="86"/>
      <c r="H308" s="93"/>
      <c r="I308" s="83" t="str">
        <f t="shared" si="14"/>
        <v>-</v>
      </c>
      <c r="J308" s="81" t="str">
        <f t="shared" si="15"/>
        <v>-</v>
      </c>
      <c r="K308" s="67"/>
      <c r="L308" s="29" t="s">
        <v>15</v>
      </c>
      <c r="U308" s="22"/>
      <c r="V308" s="22"/>
      <c r="W308" s="22"/>
      <c r="AE308" s="1"/>
    </row>
    <row r="309" spans="1:31" ht="17.25" thickTop="1" thickBot="1" x14ac:dyDescent="0.3">
      <c r="A309" s="31" t="s">
        <v>311</v>
      </c>
      <c r="B309" s="39"/>
      <c r="C309" s="88"/>
      <c r="D309" s="94"/>
      <c r="E309" s="90" t="str">
        <f t="shared" si="13"/>
        <v>-</v>
      </c>
      <c r="F309" s="92"/>
      <c r="G309" s="85"/>
      <c r="H309" s="94"/>
      <c r="I309" s="84" t="str">
        <f t="shared" si="14"/>
        <v>-</v>
      </c>
      <c r="J309" s="82" t="str">
        <f t="shared" si="15"/>
        <v>-</v>
      </c>
      <c r="K309" s="67"/>
      <c r="L309" s="29" t="s">
        <v>15</v>
      </c>
      <c r="U309" s="22"/>
      <c r="V309" s="22"/>
      <c r="W309" s="22"/>
      <c r="AE309" s="1"/>
    </row>
    <row r="310" spans="1:31" ht="17.25" thickTop="1" thickBot="1" x14ac:dyDescent="0.3">
      <c r="A310" s="31" t="s">
        <v>312</v>
      </c>
      <c r="B310" s="40"/>
      <c r="C310" s="87"/>
      <c r="D310" s="93"/>
      <c r="E310" s="89" t="str">
        <f t="shared" si="13"/>
        <v>-</v>
      </c>
      <c r="F310" s="91"/>
      <c r="G310" s="86"/>
      <c r="H310" s="93"/>
      <c r="I310" s="83" t="str">
        <f t="shared" si="14"/>
        <v>-</v>
      </c>
      <c r="J310" s="81" t="str">
        <f t="shared" si="15"/>
        <v>-</v>
      </c>
      <c r="K310" s="67"/>
      <c r="L310" s="29" t="s">
        <v>15</v>
      </c>
      <c r="U310" s="22"/>
      <c r="V310" s="22"/>
      <c r="W310" s="22"/>
      <c r="AE310" s="1"/>
    </row>
    <row r="311" spans="1:31" ht="17.25" thickTop="1" thickBot="1" x14ac:dyDescent="0.3">
      <c r="A311" s="31" t="s">
        <v>313</v>
      </c>
      <c r="B311" s="39"/>
      <c r="C311" s="88"/>
      <c r="D311" s="94"/>
      <c r="E311" s="90" t="str">
        <f t="shared" si="13"/>
        <v>-</v>
      </c>
      <c r="F311" s="92"/>
      <c r="G311" s="85"/>
      <c r="H311" s="94"/>
      <c r="I311" s="84" t="str">
        <f t="shared" si="14"/>
        <v>-</v>
      </c>
      <c r="J311" s="82" t="str">
        <f t="shared" si="15"/>
        <v>-</v>
      </c>
      <c r="K311" s="67"/>
      <c r="L311" s="29" t="s">
        <v>15</v>
      </c>
      <c r="U311" s="22"/>
      <c r="V311" s="22"/>
      <c r="W311" s="22"/>
      <c r="AE311" s="1"/>
    </row>
    <row r="312" spans="1:31" ht="17.25" thickTop="1" thickBot="1" x14ac:dyDescent="0.3">
      <c r="A312" s="31" t="s">
        <v>314</v>
      </c>
      <c r="B312" s="40"/>
      <c r="C312" s="87"/>
      <c r="D312" s="93"/>
      <c r="E312" s="89" t="str">
        <f t="shared" si="13"/>
        <v>-</v>
      </c>
      <c r="F312" s="91"/>
      <c r="G312" s="86"/>
      <c r="H312" s="93"/>
      <c r="I312" s="83" t="str">
        <f t="shared" si="14"/>
        <v>-</v>
      </c>
      <c r="J312" s="81" t="str">
        <f t="shared" si="15"/>
        <v>-</v>
      </c>
      <c r="K312" s="67"/>
      <c r="L312" s="29" t="s">
        <v>15</v>
      </c>
      <c r="U312" s="22"/>
      <c r="V312" s="22"/>
      <c r="W312" s="22"/>
      <c r="AE312" s="1"/>
    </row>
    <row r="313" spans="1:31" ht="17.25" thickTop="1" thickBot="1" x14ac:dyDescent="0.3">
      <c r="A313" s="31" t="s">
        <v>315</v>
      </c>
      <c r="B313" s="39"/>
      <c r="C313" s="88"/>
      <c r="D313" s="94"/>
      <c r="E313" s="90" t="str">
        <f t="shared" si="13"/>
        <v>-</v>
      </c>
      <c r="F313" s="92"/>
      <c r="G313" s="85"/>
      <c r="H313" s="94"/>
      <c r="I313" s="84" t="str">
        <f t="shared" si="14"/>
        <v>-</v>
      </c>
      <c r="J313" s="82" t="str">
        <f t="shared" si="15"/>
        <v>-</v>
      </c>
      <c r="K313" s="67"/>
      <c r="L313" s="29" t="s">
        <v>15</v>
      </c>
      <c r="U313" s="22"/>
      <c r="V313" s="22"/>
      <c r="W313" s="22"/>
      <c r="AE313" s="1"/>
    </row>
    <row r="314" spans="1:31" ht="17.25" thickTop="1" thickBot="1" x14ac:dyDescent="0.3">
      <c r="A314" s="31" t="s">
        <v>316</v>
      </c>
      <c r="B314" s="40"/>
      <c r="C314" s="87"/>
      <c r="D314" s="93"/>
      <c r="E314" s="89" t="str">
        <f t="shared" si="13"/>
        <v>-</v>
      </c>
      <c r="F314" s="91"/>
      <c r="G314" s="86"/>
      <c r="H314" s="93"/>
      <c r="I314" s="83" t="str">
        <f t="shared" si="14"/>
        <v>-</v>
      </c>
      <c r="J314" s="81" t="str">
        <f t="shared" si="15"/>
        <v>-</v>
      </c>
      <c r="K314" s="67"/>
      <c r="L314" s="29" t="s">
        <v>15</v>
      </c>
      <c r="U314" s="22"/>
      <c r="V314" s="22"/>
      <c r="W314" s="22"/>
      <c r="AE314" s="1"/>
    </row>
    <row r="315" spans="1:31" ht="17.25" thickTop="1" thickBot="1" x14ac:dyDescent="0.3">
      <c r="A315" s="31" t="s">
        <v>317</v>
      </c>
      <c r="B315" s="39"/>
      <c r="C315" s="88"/>
      <c r="D315" s="94"/>
      <c r="E315" s="90" t="str">
        <f t="shared" si="13"/>
        <v>-</v>
      </c>
      <c r="F315" s="92"/>
      <c r="G315" s="85"/>
      <c r="H315" s="94"/>
      <c r="I315" s="84" t="str">
        <f t="shared" si="14"/>
        <v>-</v>
      </c>
      <c r="J315" s="82" t="str">
        <f t="shared" si="15"/>
        <v>-</v>
      </c>
      <c r="K315" s="67"/>
      <c r="L315" s="29" t="s">
        <v>15</v>
      </c>
      <c r="U315" s="22"/>
      <c r="V315" s="22"/>
      <c r="W315" s="22"/>
      <c r="AE315" s="1"/>
    </row>
    <row r="316" spans="1:31" ht="17.25" thickTop="1" thickBot="1" x14ac:dyDescent="0.3">
      <c r="A316" s="31" t="s">
        <v>318</v>
      </c>
      <c r="B316" s="40"/>
      <c r="C316" s="87"/>
      <c r="D316" s="93"/>
      <c r="E316" s="89" t="str">
        <f t="shared" si="13"/>
        <v>-</v>
      </c>
      <c r="F316" s="91"/>
      <c r="G316" s="86"/>
      <c r="H316" s="93"/>
      <c r="I316" s="83" t="str">
        <f t="shared" si="14"/>
        <v>-</v>
      </c>
      <c r="J316" s="81" t="str">
        <f t="shared" si="15"/>
        <v>-</v>
      </c>
      <c r="K316" s="67"/>
      <c r="L316" s="29" t="s">
        <v>15</v>
      </c>
      <c r="U316" s="22"/>
      <c r="V316" s="22"/>
      <c r="W316" s="22"/>
      <c r="AE316" s="1"/>
    </row>
    <row r="317" spans="1:31" ht="17.25" thickTop="1" thickBot="1" x14ac:dyDescent="0.3">
      <c r="A317" s="31" t="s">
        <v>319</v>
      </c>
      <c r="B317" s="39"/>
      <c r="C317" s="88"/>
      <c r="D317" s="94"/>
      <c r="E317" s="90" t="str">
        <f t="shared" si="13"/>
        <v>-</v>
      </c>
      <c r="F317" s="92"/>
      <c r="G317" s="85"/>
      <c r="H317" s="94"/>
      <c r="I317" s="84" t="str">
        <f t="shared" si="14"/>
        <v>-</v>
      </c>
      <c r="J317" s="82" t="str">
        <f t="shared" si="15"/>
        <v>-</v>
      </c>
      <c r="K317" s="67"/>
      <c r="L317" s="29" t="s">
        <v>15</v>
      </c>
      <c r="U317" s="22"/>
      <c r="V317" s="22"/>
      <c r="W317" s="22"/>
      <c r="AE317" s="1"/>
    </row>
    <row r="318" spans="1:31" ht="17.25" thickTop="1" thickBot="1" x14ac:dyDescent="0.3">
      <c r="A318" s="31" t="s">
        <v>320</v>
      </c>
      <c r="B318" s="40"/>
      <c r="C318" s="87"/>
      <c r="D318" s="93"/>
      <c r="E318" s="89" t="str">
        <f t="shared" si="13"/>
        <v>-</v>
      </c>
      <c r="F318" s="91"/>
      <c r="G318" s="86"/>
      <c r="H318" s="93"/>
      <c r="I318" s="83" t="str">
        <f t="shared" si="14"/>
        <v>-</v>
      </c>
      <c r="J318" s="81" t="str">
        <f t="shared" si="15"/>
        <v>-</v>
      </c>
      <c r="K318" s="67"/>
      <c r="L318" s="29" t="s">
        <v>15</v>
      </c>
      <c r="U318" s="22"/>
      <c r="V318" s="22"/>
      <c r="W318" s="22"/>
      <c r="AE318" s="1"/>
    </row>
    <row r="319" spans="1:31" ht="17.25" thickTop="1" thickBot="1" x14ac:dyDescent="0.3">
      <c r="A319" s="31" t="s">
        <v>321</v>
      </c>
      <c r="B319" s="39"/>
      <c r="C319" s="88"/>
      <c r="D319" s="94"/>
      <c r="E319" s="90" t="str">
        <f t="shared" si="13"/>
        <v>-</v>
      </c>
      <c r="F319" s="92"/>
      <c r="G319" s="85"/>
      <c r="H319" s="94"/>
      <c r="I319" s="84" t="str">
        <f t="shared" si="14"/>
        <v>-</v>
      </c>
      <c r="J319" s="82" t="str">
        <f t="shared" si="15"/>
        <v>-</v>
      </c>
      <c r="K319" s="67"/>
      <c r="L319" s="29" t="s">
        <v>15</v>
      </c>
      <c r="U319" s="22"/>
      <c r="V319" s="22"/>
      <c r="W319" s="22"/>
      <c r="AE319" s="1"/>
    </row>
    <row r="320" spans="1:31" ht="17.25" thickTop="1" thickBot="1" x14ac:dyDescent="0.3">
      <c r="A320" s="31" t="s">
        <v>322</v>
      </c>
      <c r="B320" s="40"/>
      <c r="C320" s="87"/>
      <c r="D320" s="93"/>
      <c r="E320" s="89" t="str">
        <f t="shared" si="13"/>
        <v>-</v>
      </c>
      <c r="F320" s="91"/>
      <c r="G320" s="86"/>
      <c r="H320" s="93"/>
      <c r="I320" s="83" t="str">
        <f t="shared" si="14"/>
        <v>-</v>
      </c>
      <c r="J320" s="81" t="str">
        <f t="shared" si="15"/>
        <v>-</v>
      </c>
      <c r="K320" s="67"/>
      <c r="L320" s="29" t="s">
        <v>15</v>
      </c>
      <c r="U320" s="22"/>
      <c r="V320" s="22"/>
      <c r="W320" s="22"/>
      <c r="AE320" s="1"/>
    </row>
    <row r="321" spans="1:31" ht="17.25" thickTop="1" thickBot="1" x14ac:dyDescent="0.3">
      <c r="A321" s="31" t="s">
        <v>323</v>
      </c>
      <c r="B321" s="39"/>
      <c r="C321" s="88"/>
      <c r="D321" s="94"/>
      <c r="E321" s="90" t="str">
        <f t="shared" si="13"/>
        <v>-</v>
      </c>
      <c r="F321" s="92"/>
      <c r="G321" s="85"/>
      <c r="H321" s="94"/>
      <c r="I321" s="84" t="str">
        <f t="shared" si="14"/>
        <v>-</v>
      </c>
      <c r="J321" s="82" t="str">
        <f t="shared" si="15"/>
        <v>-</v>
      </c>
      <c r="K321" s="67"/>
      <c r="L321" s="29" t="s">
        <v>15</v>
      </c>
      <c r="U321" s="22"/>
      <c r="V321" s="22"/>
      <c r="W321" s="22"/>
      <c r="AE321" s="1"/>
    </row>
    <row r="322" spans="1:31" ht="17.25" thickTop="1" thickBot="1" x14ac:dyDescent="0.3">
      <c r="A322" s="31" t="s">
        <v>324</v>
      </c>
      <c r="B322" s="40"/>
      <c r="C322" s="87"/>
      <c r="D322" s="93"/>
      <c r="E322" s="89" t="str">
        <f t="shared" si="13"/>
        <v>-</v>
      </c>
      <c r="F322" s="91"/>
      <c r="G322" s="86"/>
      <c r="H322" s="93"/>
      <c r="I322" s="83" t="str">
        <f t="shared" si="14"/>
        <v>-</v>
      </c>
      <c r="J322" s="81" t="str">
        <f t="shared" si="15"/>
        <v>-</v>
      </c>
      <c r="K322" s="67"/>
      <c r="L322" s="29" t="s">
        <v>15</v>
      </c>
      <c r="U322" s="22"/>
      <c r="V322" s="22"/>
      <c r="W322" s="22"/>
      <c r="AE322" s="1"/>
    </row>
    <row r="323" spans="1:31" ht="17.25" thickTop="1" thickBot="1" x14ac:dyDescent="0.3">
      <c r="A323" s="31" t="s">
        <v>325</v>
      </c>
      <c r="B323" s="39"/>
      <c r="C323" s="88"/>
      <c r="D323" s="94"/>
      <c r="E323" s="90" t="str">
        <f t="shared" si="13"/>
        <v>-</v>
      </c>
      <c r="F323" s="92"/>
      <c r="G323" s="85"/>
      <c r="H323" s="94"/>
      <c r="I323" s="84" t="str">
        <f t="shared" si="14"/>
        <v>-</v>
      </c>
      <c r="J323" s="82" t="str">
        <f t="shared" si="15"/>
        <v>-</v>
      </c>
      <c r="K323" s="67"/>
      <c r="L323" s="29" t="s">
        <v>15</v>
      </c>
      <c r="U323" s="22"/>
      <c r="V323" s="22"/>
      <c r="W323" s="22"/>
      <c r="AE323" s="1"/>
    </row>
    <row r="324" spans="1:31" ht="17.25" thickTop="1" thickBot="1" x14ac:dyDescent="0.3">
      <c r="A324" s="31" t="s">
        <v>326</v>
      </c>
      <c r="B324" s="40"/>
      <c r="C324" s="87"/>
      <c r="D324" s="93"/>
      <c r="E324" s="89" t="str">
        <f t="shared" si="13"/>
        <v>-</v>
      </c>
      <c r="F324" s="91"/>
      <c r="G324" s="86"/>
      <c r="H324" s="93"/>
      <c r="I324" s="83" t="str">
        <f t="shared" si="14"/>
        <v>-</v>
      </c>
      <c r="J324" s="81" t="str">
        <f t="shared" si="15"/>
        <v>-</v>
      </c>
      <c r="K324" s="67"/>
      <c r="L324" s="29" t="s">
        <v>15</v>
      </c>
      <c r="U324" s="22"/>
      <c r="V324" s="22"/>
      <c r="W324" s="22"/>
      <c r="AE324" s="1"/>
    </row>
    <row r="325" spans="1:31" ht="17.25" thickTop="1" thickBot="1" x14ac:dyDescent="0.3">
      <c r="A325" s="31" t="s">
        <v>327</v>
      </c>
      <c r="B325" s="39"/>
      <c r="C325" s="88"/>
      <c r="D325" s="94"/>
      <c r="E325" s="90" t="str">
        <f t="shared" si="13"/>
        <v>-</v>
      </c>
      <c r="F325" s="92"/>
      <c r="G325" s="85"/>
      <c r="H325" s="94"/>
      <c r="I325" s="84" t="str">
        <f t="shared" si="14"/>
        <v>-</v>
      </c>
      <c r="J325" s="82" t="str">
        <f t="shared" si="15"/>
        <v>-</v>
      </c>
      <c r="K325" s="67"/>
      <c r="L325" s="29" t="s">
        <v>15</v>
      </c>
      <c r="U325" s="22"/>
      <c r="V325" s="22"/>
      <c r="W325" s="22"/>
      <c r="AE325" s="1"/>
    </row>
    <row r="326" spans="1:31" ht="17.25" thickTop="1" thickBot="1" x14ac:dyDescent="0.3">
      <c r="A326" s="31" t="s">
        <v>328</v>
      </c>
      <c r="B326" s="40"/>
      <c r="C326" s="87"/>
      <c r="D326" s="93"/>
      <c r="E326" s="89" t="str">
        <f t="shared" si="13"/>
        <v>-</v>
      </c>
      <c r="F326" s="91"/>
      <c r="G326" s="86"/>
      <c r="H326" s="93"/>
      <c r="I326" s="83" t="str">
        <f t="shared" si="14"/>
        <v>-</v>
      </c>
      <c r="J326" s="81" t="str">
        <f t="shared" si="15"/>
        <v>-</v>
      </c>
      <c r="K326" s="67"/>
      <c r="L326" s="29" t="s">
        <v>15</v>
      </c>
      <c r="U326" s="22"/>
      <c r="V326" s="22"/>
      <c r="W326" s="22"/>
      <c r="AE326" s="1"/>
    </row>
    <row r="327" spans="1:31" ht="17.25" thickTop="1" thickBot="1" x14ac:dyDescent="0.3">
      <c r="A327" s="31" t="s">
        <v>329</v>
      </c>
      <c r="B327" s="39"/>
      <c r="C327" s="88"/>
      <c r="D327" s="94"/>
      <c r="E327" s="90" t="str">
        <f t="shared" si="13"/>
        <v>-</v>
      </c>
      <c r="F327" s="92"/>
      <c r="G327" s="85"/>
      <c r="H327" s="94"/>
      <c r="I327" s="84" t="str">
        <f t="shared" si="14"/>
        <v>-</v>
      </c>
      <c r="J327" s="82" t="str">
        <f t="shared" si="15"/>
        <v>-</v>
      </c>
      <c r="K327" s="67"/>
      <c r="L327" s="29" t="s">
        <v>15</v>
      </c>
      <c r="U327" s="22"/>
      <c r="V327" s="22"/>
      <c r="W327" s="22"/>
      <c r="AE327" s="1"/>
    </row>
    <row r="328" spans="1:31" ht="17.25" thickTop="1" thickBot="1" x14ac:dyDescent="0.3">
      <c r="A328" s="31" t="s">
        <v>330</v>
      </c>
      <c r="B328" s="40"/>
      <c r="C328" s="87"/>
      <c r="D328" s="93"/>
      <c r="E328" s="89" t="str">
        <f t="shared" si="13"/>
        <v>-</v>
      </c>
      <c r="F328" s="91"/>
      <c r="G328" s="86"/>
      <c r="H328" s="93"/>
      <c r="I328" s="83" t="str">
        <f t="shared" si="14"/>
        <v>-</v>
      </c>
      <c r="J328" s="81" t="str">
        <f t="shared" si="15"/>
        <v>-</v>
      </c>
      <c r="K328" s="67"/>
      <c r="L328" s="29" t="s">
        <v>15</v>
      </c>
      <c r="U328" s="22"/>
      <c r="V328" s="22"/>
      <c r="W328" s="22"/>
      <c r="AE328" s="1"/>
    </row>
    <row r="329" spans="1:31" ht="17.25" thickTop="1" thickBot="1" x14ac:dyDescent="0.3">
      <c r="A329" s="31" t="s">
        <v>331</v>
      </c>
      <c r="B329" s="39"/>
      <c r="C329" s="88"/>
      <c r="D329" s="94"/>
      <c r="E329" s="90" t="str">
        <f t="shared" si="13"/>
        <v>-</v>
      </c>
      <c r="F329" s="92"/>
      <c r="G329" s="85"/>
      <c r="H329" s="94"/>
      <c r="I329" s="84" t="str">
        <f t="shared" si="14"/>
        <v>-</v>
      </c>
      <c r="J329" s="82" t="str">
        <f t="shared" si="15"/>
        <v>-</v>
      </c>
      <c r="K329" s="67"/>
      <c r="L329" s="29" t="s">
        <v>15</v>
      </c>
      <c r="U329" s="22"/>
      <c r="V329" s="22"/>
      <c r="W329" s="22"/>
      <c r="AE329" s="1"/>
    </row>
    <row r="330" spans="1:31" ht="17.25" thickTop="1" thickBot="1" x14ac:dyDescent="0.3">
      <c r="A330" s="31" t="s">
        <v>332</v>
      </c>
      <c r="B330" s="40"/>
      <c r="C330" s="87"/>
      <c r="D330" s="93"/>
      <c r="E330" s="89" t="str">
        <f t="shared" si="13"/>
        <v>-</v>
      </c>
      <c r="F330" s="91"/>
      <c r="G330" s="86"/>
      <c r="H330" s="93"/>
      <c r="I330" s="83" t="str">
        <f t="shared" si="14"/>
        <v>-</v>
      </c>
      <c r="J330" s="81" t="str">
        <f t="shared" si="15"/>
        <v>-</v>
      </c>
      <c r="K330" s="67"/>
      <c r="L330" s="29" t="s">
        <v>15</v>
      </c>
      <c r="U330" s="22"/>
      <c r="V330" s="22"/>
      <c r="W330" s="22"/>
      <c r="AE330" s="1"/>
    </row>
    <row r="331" spans="1:31" ht="17.25" thickTop="1" thickBot="1" x14ac:dyDescent="0.3">
      <c r="A331" s="31" t="s">
        <v>333</v>
      </c>
      <c r="B331" s="39"/>
      <c r="C331" s="88"/>
      <c r="D331" s="94"/>
      <c r="E331" s="90" t="str">
        <f t="shared" si="13"/>
        <v>-</v>
      </c>
      <c r="F331" s="92"/>
      <c r="G331" s="85"/>
      <c r="H331" s="94"/>
      <c r="I331" s="84" t="str">
        <f t="shared" si="14"/>
        <v>-</v>
      </c>
      <c r="J331" s="82" t="str">
        <f t="shared" si="15"/>
        <v>-</v>
      </c>
      <c r="K331" s="67"/>
      <c r="L331" s="29" t="s">
        <v>15</v>
      </c>
      <c r="U331" s="22"/>
      <c r="V331" s="22"/>
      <c r="W331" s="22"/>
      <c r="AE331" s="1"/>
    </row>
    <row r="332" spans="1:31" ht="17.25" thickTop="1" thickBot="1" x14ac:dyDescent="0.3">
      <c r="A332" s="31" t="s">
        <v>334</v>
      </c>
      <c r="B332" s="40"/>
      <c r="C332" s="87"/>
      <c r="D332" s="93"/>
      <c r="E332" s="89" t="str">
        <f t="shared" si="13"/>
        <v>-</v>
      </c>
      <c r="F332" s="91"/>
      <c r="G332" s="86"/>
      <c r="H332" s="93"/>
      <c r="I332" s="83" t="str">
        <f t="shared" si="14"/>
        <v>-</v>
      </c>
      <c r="J332" s="81" t="str">
        <f t="shared" si="15"/>
        <v>-</v>
      </c>
      <c r="K332" s="67"/>
      <c r="L332" s="29" t="s">
        <v>15</v>
      </c>
      <c r="U332" s="22"/>
      <c r="V332" s="22"/>
      <c r="W332" s="22"/>
      <c r="AE332" s="1"/>
    </row>
    <row r="333" spans="1:31" ht="17.25" thickTop="1" thickBot="1" x14ac:dyDescent="0.3">
      <c r="A333" s="31" t="s">
        <v>335</v>
      </c>
      <c r="B333" s="39"/>
      <c r="C333" s="88"/>
      <c r="D333" s="94"/>
      <c r="E333" s="90" t="str">
        <f t="shared" si="13"/>
        <v>-</v>
      </c>
      <c r="F333" s="92"/>
      <c r="G333" s="85"/>
      <c r="H333" s="94"/>
      <c r="I333" s="84" t="str">
        <f t="shared" si="14"/>
        <v>-</v>
      </c>
      <c r="J333" s="82" t="str">
        <f t="shared" si="15"/>
        <v>-</v>
      </c>
      <c r="K333" s="67"/>
      <c r="L333" s="29" t="s">
        <v>15</v>
      </c>
      <c r="U333" s="22"/>
      <c r="V333" s="22"/>
      <c r="W333" s="22"/>
      <c r="AE333" s="1"/>
    </row>
    <row r="334" spans="1:31" ht="17.25" thickTop="1" thickBot="1" x14ac:dyDescent="0.3">
      <c r="A334" s="31" t="s">
        <v>336</v>
      </c>
      <c r="B334" s="40"/>
      <c r="C334" s="87"/>
      <c r="D334" s="93"/>
      <c r="E334" s="89" t="str">
        <f t="shared" si="13"/>
        <v>-</v>
      </c>
      <c r="F334" s="91"/>
      <c r="G334" s="86"/>
      <c r="H334" s="93"/>
      <c r="I334" s="83" t="str">
        <f t="shared" si="14"/>
        <v>-</v>
      </c>
      <c r="J334" s="81" t="str">
        <f t="shared" si="15"/>
        <v>-</v>
      </c>
      <c r="K334" s="67"/>
      <c r="L334" s="29" t="s">
        <v>15</v>
      </c>
      <c r="U334" s="22"/>
      <c r="V334" s="22"/>
      <c r="W334" s="22"/>
      <c r="AE334" s="1"/>
    </row>
    <row r="335" spans="1:31" ht="17.25" thickTop="1" thickBot="1" x14ac:dyDescent="0.3">
      <c r="A335" s="31" t="s">
        <v>337</v>
      </c>
      <c r="B335" s="39"/>
      <c r="C335" s="88"/>
      <c r="D335" s="94"/>
      <c r="E335" s="90" t="str">
        <f t="shared" si="13"/>
        <v>-</v>
      </c>
      <c r="F335" s="92"/>
      <c r="G335" s="85"/>
      <c r="H335" s="94"/>
      <c r="I335" s="84" t="str">
        <f t="shared" si="14"/>
        <v>-</v>
      </c>
      <c r="J335" s="82" t="str">
        <f t="shared" si="15"/>
        <v>-</v>
      </c>
      <c r="K335" s="67"/>
      <c r="L335" s="29" t="s">
        <v>15</v>
      </c>
      <c r="U335" s="22"/>
      <c r="V335" s="22"/>
      <c r="W335" s="22"/>
      <c r="AE335" s="1"/>
    </row>
    <row r="336" spans="1:31" ht="17.25" thickTop="1" thickBot="1" x14ac:dyDescent="0.3">
      <c r="A336" s="31" t="s">
        <v>338</v>
      </c>
      <c r="B336" s="40"/>
      <c r="C336" s="87"/>
      <c r="D336" s="93"/>
      <c r="E336" s="89" t="str">
        <f t="shared" ref="E336:E399" si="16">IFERROR(IF(D336&gt;0,D336*C336,"-"),"InvalidEntry")</f>
        <v>-</v>
      </c>
      <c r="F336" s="91"/>
      <c r="G336" s="86"/>
      <c r="H336" s="93"/>
      <c r="I336" s="83" t="str">
        <f t="shared" ref="I336:I399" si="17">IFERROR(IF(F336="YES",C336*D336+(G336*H336),IF(G336&gt;0,G336*H336,"-")),"Invalid Entry")</f>
        <v>-</v>
      </c>
      <c r="J336" s="81" t="str">
        <f t="shared" ref="J336:J399" si="18">IFERROR(IF(AND(F336="YES",G336&gt;0),G336+C336,"-"),"Invalid Entry")</f>
        <v>-</v>
      </c>
      <c r="K336" s="67"/>
      <c r="L336" s="29" t="s">
        <v>15</v>
      </c>
      <c r="U336" s="22"/>
      <c r="V336" s="22"/>
      <c r="W336" s="22"/>
      <c r="AE336" s="1"/>
    </row>
    <row r="337" spans="1:31" ht="17.25" thickTop="1" thickBot="1" x14ac:dyDescent="0.3">
      <c r="A337" s="31" t="s">
        <v>339</v>
      </c>
      <c r="B337" s="39"/>
      <c r="C337" s="88"/>
      <c r="D337" s="94"/>
      <c r="E337" s="90" t="str">
        <f t="shared" si="16"/>
        <v>-</v>
      </c>
      <c r="F337" s="92"/>
      <c r="G337" s="85"/>
      <c r="H337" s="94"/>
      <c r="I337" s="84" t="str">
        <f t="shared" si="17"/>
        <v>-</v>
      </c>
      <c r="J337" s="82" t="str">
        <f t="shared" si="18"/>
        <v>-</v>
      </c>
      <c r="K337" s="67"/>
      <c r="L337" s="29" t="s">
        <v>15</v>
      </c>
      <c r="U337" s="22"/>
      <c r="V337" s="22"/>
      <c r="W337" s="22"/>
      <c r="AE337" s="1"/>
    </row>
    <row r="338" spans="1:31" ht="17.25" thickTop="1" thickBot="1" x14ac:dyDescent="0.3">
      <c r="A338" s="31" t="s">
        <v>340</v>
      </c>
      <c r="B338" s="40"/>
      <c r="C338" s="87"/>
      <c r="D338" s="93"/>
      <c r="E338" s="89" t="str">
        <f t="shared" si="16"/>
        <v>-</v>
      </c>
      <c r="F338" s="91"/>
      <c r="G338" s="86"/>
      <c r="H338" s="93"/>
      <c r="I338" s="83" t="str">
        <f t="shared" si="17"/>
        <v>-</v>
      </c>
      <c r="J338" s="81" t="str">
        <f t="shared" si="18"/>
        <v>-</v>
      </c>
      <c r="K338" s="67"/>
      <c r="L338" s="29" t="s">
        <v>15</v>
      </c>
      <c r="U338" s="22"/>
      <c r="V338" s="22"/>
      <c r="W338" s="22"/>
      <c r="AE338" s="1"/>
    </row>
    <row r="339" spans="1:31" ht="17.25" thickTop="1" thickBot="1" x14ac:dyDescent="0.3">
      <c r="A339" s="31" t="s">
        <v>341</v>
      </c>
      <c r="B339" s="39"/>
      <c r="C339" s="88"/>
      <c r="D339" s="94"/>
      <c r="E339" s="90" t="str">
        <f t="shared" si="16"/>
        <v>-</v>
      </c>
      <c r="F339" s="92"/>
      <c r="G339" s="85"/>
      <c r="H339" s="94"/>
      <c r="I339" s="84" t="str">
        <f t="shared" si="17"/>
        <v>-</v>
      </c>
      <c r="J339" s="82" t="str">
        <f t="shared" si="18"/>
        <v>-</v>
      </c>
      <c r="K339" s="67"/>
      <c r="L339" s="29" t="s">
        <v>15</v>
      </c>
      <c r="U339" s="22"/>
      <c r="V339" s="22"/>
      <c r="W339" s="22"/>
      <c r="AE339" s="1"/>
    </row>
    <row r="340" spans="1:31" ht="17.25" thickTop="1" thickBot="1" x14ac:dyDescent="0.3">
      <c r="A340" s="31" t="s">
        <v>342</v>
      </c>
      <c r="B340" s="40"/>
      <c r="C340" s="87"/>
      <c r="D340" s="93"/>
      <c r="E340" s="89" t="str">
        <f t="shared" si="16"/>
        <v>-</v>
      </c>
      <c r="F340" s="91"/>
      <c r="G340" s="86"/>
      <c r="H340" s="93"/>
      <c r="I340" s="83" t="str">
        <f t="shared" si="17"/>
        <v>-</v>
      </c>
      <c r="J340" s="81" t="str">
        <f t="shared" si="18"/>
        <v>-</v>
      </c>
      <c r="K340" s="67"/>
      <c r="L340" s="29" t="s">
        <v>15</v>
      </c>
      <c r="U340" s="22"/>
      <c r="V340" s="22"/>
      <c r="W340" s="22"/>
      <c r="AE340" s="1"/>
    </row>
    <row r="341" spans="1:31" ht="17.25" thickTop="1" thickBot="1" x14ac:dyDescent="0.3">
      <c r="A341" s="31" t="s">
        <v>343</v>
      </c>
      <c r="B341" s="39"/>
      <c r="C341" s="88"/>
      <c r="D341" s="94"/>
      <c r="E341" s="90" t="str">
        <f t="shared" si="16"/>
        <v>-</v>
      </c>
      <c r="F341" s="92"/>
      <c r="G341" s="85"/>
      <c r="H341" s="94"/>
      <c r="I341" s="84" t="str">
        <f t="shared" si="17"/>
        <v>-</v>
      </c>
      <c r="J341" s="82" t="str">
        <f t="shared" si="18"/>
        <v>-</v>
      </c>
      <c r="K341" s="67"/>
      <c r="L341" s="29" t="s">
        <v>15</v>
      </c>
      <c r="U341" s="22"/>
      <c r="V341" s="22"/>
      <c r="W341" s="22"/>
      <c r="AE341" s="1"/>
    </row>
    <row r="342" spans="1:31" ht="17.25" thickTop="1" thickBot="1" x14ac:dyDescent="0.3">
      <c r="A342" s="31" t="s">
        <v>344</v>
      </c>
      <c r="B342" s="40"/>
      <c r="C342" s="87"/>
      <c r="D342" s="93"/>
      <c r="E342" s="89" t="str">
        <f t="shared" si="16"/>
        <v>-</v>
      </c>
      <c r="F342" s="91"/>
      <c r="G342" s="86"/>
      <c r="H342" s="93"/>
      <c r="I342" s="83" t="str">
        <f t="shared" si="17"/>
        <v>-</v>
      </c>
      <c r="J342" s="81" t="str">
        <f t="shared" si="18"/>
        <v>-</v>
      </c>
      <c r="K342" s="67"/>
      <c r="L342" s="29" t="s">
        <v>15</v>
      </c>
      <c r="U342" s="22"/>
      <c r="V342" s="22"/>
      <c r="W342" s="22"/>
      <c r="AE342" s="1"/>
    </row>
    <row r="343" spans="1:31" ht="17.25" thickTop="1" thickBot="1" x14ac:dyDescent="0.3">
      <c r="A343" s="31" t="s">
        <v>345</v>
      </c>
      <c r="B343" s="39"/>
      <c r="C343" s="88"/>
      <c r="D343" s="94"/>
      <c r="E343" s="90" t="str">
        <f t="shared" si="16"/>
        <v>-</v>
      </c>
      <c r="F343" s="92"/>
      <c r="G343" s="85"/>
      <c r="H343" s="94"/>
      <c r="I343" s="84" t="str">
        <f t="shared" si="17"/>
        <v>-</v>
      </c>
      <c r="J343" s="82" t="str">
        <f t="shared" si="18"/>
        <v>-</v>
      </c>
      <c r="K343" s="67"/>
      <c r="L343" s="29" t="s">
        <v>15</v>
      </c>
      <c r="U343" s="22"/>
      <c r="V343" s="22"/>
      <c r="W343" s="22"/>
      <c r="AE343" s="1"/>
    </row>
    <row r="344" spans="1:31" ht="17.25" thickTop="1" thickBot="1" x14ac:dyDescent="0.3">
      <c r="A344" s="31" t="s">
        <v>346</v>
      </c>
      <c r="B344" s="40"/>
      <c r="C344" s="87"/>
      <c r="D344" s="93"/>
      <c r="E344" s="89" t="str">
        <f t="shared" si="16"/>
        <v>-</v>
      </c>
      <c r="F344" s="91"/>
      <c r="G344" s="86"/>
      <c r="H344" s="93"/>
      <c r="I344" s="83" t="str">
        <f t="shared" si="17"/>
        <v>-</v>
      </c>
      <c r="J344" s="81" t="str">
        <f t="shared" si="18"/>
        <v>-</v>
      </c>
      <c r="K344" s="67"/>
      <c r="L344" s="29" t="s">
        <v>15</v>
      </c>
      <c r="U344" s="22"/>
      <c r="V344" s="22"/>
      <c r="W344" s="22"/>
      <c r="AE344" s="1"/>
    </row>
    <row r="345" spans="1:31" ht="17.25" thickTop="1" thickBot="1" x14ac:dyDescent="0.3">
      <c r="A345" s="31" t="s">
        <v>347</v>
      </c>
      <c r="B345" s="39"/>
      <c r="C345" s="88"/>
      <c r="D345" s="94"/>
      <c r="E345" s="90" t="str">
        <f t="shared" si="16"/>
        <v>-</v>
      </c>
      <c r="F345" s="92"/>
      <c r="G345" s="85"/>
      <c r="H345" s="94"/>
      <c r="I345" s="84" t="str">
        <f t="shared" si="17"/>
        <v>-</v>
      </c>
      <c r="J345" s="82" t="str">
        <f t="shared" si="18"/>
        <v>-</v>
      </c>
      <c r="K345" s="67"/>
      <c r="L345" s="29" t="s">
        <v>15</v>
      </c>
      <c r="U345" s="22"/>
      <c r="V345" s="22"/>
      <c r="W345" s="22"/>
      <c r="AE345" s="1"/>
    </row>
    <row r="346" spans="1:31" ht="17.25" thickTop="1" thickBot="1" x14ac:dyDescent="0.3">
      <c r="A346" s="31" t="s">
        <v>348</v>
      </c>
      <c r="B346" s="40"/>
      <c r="C346" s="87"/>
      <c r="D346" s="93"/>
      <c r="E346" s="89" t="str">
        <f t="shared" si="16"/>
        <v>-</v>
      </c>
      <c r="F346" s="91"/>
      <c r="G346" s="86"/>
      <c r="H346" s="93"/>
      <c r="I346" s="83" t="str">
        <f t="shared" si="17"/>
        <v>-</v>
      </c>
      <c r="J346" s="81" t="str">
        <f t="shared" si="18"/>
        <v>-</v>
      </c>
      <c r="K346" s="67"/>
      <c r="L346" s="29" t="s">
        <v>15</v>
      </c>
      <c r="U346" s="22"/>
      <c r="V346" s="22"/>
      <c r="W346" s="22"/>
      <c r="AE346" s="1"/>
    </row>
    <row r="347" spans="1:31" ht="17.25" thickTop="1" thickBot="1" x14ac:dyDescent="0.3">
      <c r="A347" s="31" t="s">
        <v>349</v>
      </c>
      <c r="B347" s="39"/>
      <c r="C347" s="88"/>
      <c r="D347" s="94"/>
      <c r="E347" s="90" t="str">
        <f t="shared" si="16"/>
        <v>-</v>
      </c>
      <c r="F347" s="92"/>
      <c r="G347" s="85"/>
      <c r="H347" s="94"/>
      <c r="I347" s="84" t="str">
        <f t="shared" si="17"/>
        <v>-</v>
      </c>
      <c r="J347" s="82" t="str">
        <f t="shared" si="18"/>
        <v>-</v>
      </c>
      <c r="K347" s="67"/>
      <c r="L347" s="29" t="s">
        <v>15</v>
      </c>
      <c r="U347" s="22"/>
      <c r="V347" s="22"/>
      <c r="W347" s="22"/>
      <c r="AE347" s="1"/>
    </row>
    <row r="348" spans="1:31" ht="17.25" thickTop="1" thickBot="1" x14ac:dyDescent="0.3">
      <c r="A348" s="31" t="s">
        <v>350</v>
      </c>
      <c r="B348" s="40"/>
      <c r="C348" s="87"/>
      <c r="D348" s="93"/>
      <c r="E348" s="89" t="str">
        <f t="shared" si="16"/>
        <v>-</v>
      </c>
      <c r="F348" s="91"/>
      <c r="G348" s="86"/>
      <c r="H348" s="93"/>
      <c r="I348" s="83" t="str">
        <f t="shared" si="17"/>
        <v>-</v>
      </c>
      <c r="J348" s="81" t="str">
        <f t="shared" si="18"/>
        <v>-</v>
      </c>
      <c r="K348" s="67"/>
      <c r="L348" s="29" t="s">
        <v>15</v>
      </c>
      <c r="U348" s="22"/>
      <c r="V348" s="22"/>
      <c r="W348" s="22"/>
      <c r="AE348" s="1"/>
    </row>
    <row r="349" spans="1:31" ht="17.25" thickTop="1" thickBot="1" x14ac:dyDescent="0.3">
      <c r="A349" s="31" t="s">
        <v>351</v>
      </c>
      <c r="B349" s="39"/>
      <c r="C349" s="88"/>
      <c r="D349" s="94"/>
      <c r="E349" s="90" t="str">
        <f t="shared" si="16"/>
        <v>-</v>
      </c>
      <c r="F349" s="92"/>
      <c r="G349" s="85"/>
      <c r="H349" s="94"/>
      <c r="I349" s="84" t="str">
        <f t="shared" si="17"/>
        <v>-</v>
      </c>
      <c r="J349" s="82" t="str">
        <f t="shared" si="18"/>
        <v>-</v>
      </c>
      <c r="K349" s="67"/>
      <c r="L349" s="29" t="s">
        <v>15</v>
      </c>
      <c r="U349" s="22"/>
      <c r="V349" s="22"/>
      <c r="W349" s="22"/>
      <c r="AE349" s="1"/>
    </row>
    <row r="350" spans="1:31" ht="17.25" thickTop="1" thickBot="1" x14ac:dyDescent="0.3">
      <c r="A350" s="31" t="s">
        <v>352</v>
      </c>
      <c r="B350" s="40"/>
      <c r="C350" s="87"/>
      <c r="D350" s="93"/>
      <c r="E350" s="89" t="str">
        <f t="shared" si="16"/>
        <v>-</v>
      </c>
      <c r="F350" s="91"/>
      <c r="G350" s="86"/>
      <c r="H350" s="93"/>
      <c r="I350" s="83" t="str">
        <f t="shared" si="17"/>
        <v>-</v>
      </c>
      <c r="J350" s="81" t="str">
        <f t="shared" si="18"/>
        <v>-</v>
      </c>
      <c r="K350" s="67"/>
      <c r="L350" s="29" t="s">
        <v>15</v>
      </c>
      <c r="U350" s="22"/>
      <c r="V350" s="22"/>
      <c r="W350" s="22"/>
      <c r="AE350" s="1"/>
    </row>
    <row r="351" spans="1:31" ht="17.25" thickTop="1" thickBot="1" x14ac:dyDescent="0.3">
      <c r="A351" s="31" t="s">
        <v>353</v>
      </c>
      <c r="B351" s="39"/>
      <c r="C351" s="88"/>
      <c r="D351" s="94"/>
      <c r="E351" s="90" t="str">
        <f t="shared" si="16"/>
        <v>-</v>
      </c>
      <c r="F351" s="92"/>
      <c r="G351" s="85"/>
      <c r="H351" s="94"/>
      <c r="I351" s="84" t="str">
        <f t="shared" si="17"/>
        <v>-</v>
      </c>
      <c r="J351" s="82" t="str">
        <f t="shared" si="18"/>
        <v>-</v>
      </c>
      <c r="K351" s="67"/>
      <c r="L351" s="29" t="s">
        <v>15</v>
      </c>
      <c r="U351" s="22"/>
      <c r="V351" s="22"/>
      <c r="W351" s="22"/>
      <c r="AE351" s="1"/>
    </row>
    <row r="352" spans="1:31" ht="17.25" thickTop="1" thickBot="1" x14ac:dyDescent="0.3">
      <c r="A352" s="31" t="s">
        <v>354</v>
      </c>
      <c r="B352" s="40"/>
      <c r="C352" s="87"/>
      <c r="D352" s="93"/>
      <c r="E352" s="89" t="str">
        <f t="shared" si="16"/>
        <v>-</v>
      </c>
      <c r="F352" s="91"/>
      <c r="G352" s="86"/>
      <c r="H352" s="93"/>
      <c r="I352" s="83" t="str">
        <f t="shared" si="17"/>
        <v>-</v>
      </c>
      <c r="J352" s="81" t="str">
        <f t="shared" si="18"/>
        <v>-</v>
      </c>
      <c r="K352" s="67"/>
      <c r="L352" s="29" t="s">
        <v>15</v>
      </c>
      <c r="U352" s="22"/>
      <c r="V352" s="22"/>
      <c r="W352" s="22"/>
      <c r="AE352" s="1"/>
    </row>
    <row r="353" spans="1:31" ht="17.25" thickTop="1" thickBot="1" x14ac:dyDescent="0.3">
      <c r="A353" s="31" t="s">
        <v>355</v>
      </c>
      <c r="B353" s="39"/>
      <c r="C353" s="88"/>
      <c r="D353" s="94"/>
      <c r="E353" s="90" t="str">
        <f t="shared" si="16"/>
        <v>-</v>
      </c>
      <c r="F353" s="92"/>
      <c r="G353" s="85"/>
      <c r="H353" s="94"/>
      <c r="I353" s="84" t="str">
        <f t="shared" si="17"/>
        <v>-</v>
      </c>
      <c r="J353" s="82" t="str">
        <f t="shared" si="18"/>
        <v>-</v>
      </c>
      <c r="K353" s="67"/>
      <c r="L353" s="29" t="s">
        <v>15</v>
      </c>
      <c r="U353" s="22"/>
      <c r="V353" s="22"/>
      <c r="W353" s="22"/>
      <c r="AE353" s="1"/>
    </row>
    <row r="354" spans="1:31" ht="17.25" thickTop="1" thickBot="1" x14ac:dyDescent="0.3">
      <c r="A354" s="31" t="s">
        <v>356</v>
      </c>
      <c r="B354" s="40"/>
      <c r="C354" s="87"/>
      <c r="D354" s="93"/>
      <c r="E354" s="89" t="str">
        <f t="shared" si="16"/>
        <v>-</v>
      </c>
      <c r="F354" s="91"/>
      <c r="G354" s="86"/>
      <c r="H354" s="93"/>
      <c r="I354" s="83" t="str">
        <f t="shared" si="17"/>
        <v>-</v>
      </c>
      <c r="J354" s="81" t="str">
        <f t="shared" si="18"/>
        <v>-</v>
      </c>
      <c r="K354" s="67"/>
      <c r="L354" s="29" t="s">
        <v>15</v>
      </c>
      <c r="U354" s="22"/>
      <c r="V354" s="22"/>
      <c r="W354" s="22"/>
      <c r="AE354" s="1"/>
    </row>
    <row r="355" spans="1:31" ht="17.25" thickTop="1" thickBot="1" x14ac:dyDescent="0.3">
      <c r="A355" s="31" t="s">
        <v>357</v>
      </c>
      <c r="B355" s="39"/>
      <c r="C355" s="88"/>
      <c r="D355" s="94"/>
      <c r="E355" s="90" t="str">
        <f t="shared" si="16"/>
        <v>-</v>
      </c>
      <c r="F355" s="92"/>
      <c r="G355" s="85"/>
      <c r="H355" s="94"/>
      <c r="I355" s="84" t="str">
        <f t="shared" si="17"/>
        <v>-</v>
      </c>
      <c r="J355" s="82" t="str">
        <f t="shared" si="18"/>
        <v>-</v>
      </c>
      <c r="K355" s="67"/>
      <c r="L355" s="29" t="s">
        <v>15</v>
      </c>
      <c r="U355" s="22"/>
      <c r="V355" s="22"/>
      <c r="W355" s="22"/>
      <c r="AE355" s="1"/>
    </row>
    <row r="356" spans="1:31" ht="17.25" thickTop="1" thickBot="1" x14ac:dyDescent="0.3">
      <c r="A356" s="31" t="s">
        <v>358</v>
      </c>
      <c r="B356" s="40"/>
      <c r="C356" s="87"/>
      <c r="D356" s="93"/>
      <c r="E356" s="89" t="str">
        <f t="shared" si="16"/>
        <v>-</v>
      </c>
      <c r="F356" s="91"/>
      <c r="G356" s="86"/>
      <c r="H356" s="93"/>
      <c r="I356" s="83" t="str">
        <f t="shared" si="17"/>
        <v>-</v>
      </c>
      <c r="J356" s="81" t="str">
        <f t="shared" si="18"/>
        <v>-</v>
      </c>
      <c r="K356" s="67"/>
      <c r="L356" s="29" t="s">
        <v>15</v>
      </c>
      <c r="U356" s="22"/>
      <c r="V356" s="22"/>
      <c r="W356" s="22"/>
      <c r="AE356" s="1"/>
    </row>
    <row r="357" spans="1:31" ht="17.25" thickTop="1" thickBot="1" x14ac:dyDescent="0.3">
      <c r="A357" s="31" t="s">
        <v>359</v>
      </c>
      <c r="B357" s="39"/>
      <c r="C357" s="88"/>
      <c r="D357" s="94"/>
      <c r="E357" s="90" t="str">
        <f t="shared" si="16"/>
        <v>-</v>
      </c>
      <c r="F357" s="92"/>
      <c r="G357" s="85"/>
      <c r="H357" s="94"/>
      <c r="I357" s="84" t="str">
        <f t="shared" si="17"/>
        <v>-</v>
      </c>
      <c r="J357" s="82" t="str">
        <f t="shared" si="18"/>
        <v>-</v>
      </c>
      <c r="K357" s="67"/>
      <c r="L357" s="29" t="s">
        <v>15</v>
      </c>
      <c r="U357" s="22"/>
      <c r="V357" s="22"/>
      <c r="W357" s="22"/>
      <c r="AE357" s="1"/>
    </row>
    <row r="358" spans="1:31" ht="17.25" thickTop="1" thickBot="1" x14ac:dyDescent="0.3">
      <c r="A358" s="31" t="s">
        <v>360</v>
      </c>
      <c r="B358" s="40"/>
      <c r="C358" s="87"/>
      <c r="D358" s="93"/>
      <c r="E358" s="89" t="str">
        <f t="shared" si="16"/>
        <v>-</v>
      </c>
      <c r="F358" s="91"/>
      <c r="G358" s="86"/>
      <c r="H358" s="93"/>
      <c r="I358" s="83" t="str">
        <f t="shared" si="17"/>
        <v>-</v>
      </c>
      <c r="J358" s="81" t="str">
        <f t="shared" si="18"/>
        <v>-</v>
      </c>
      <c r="K358" s="67"/>
      <c r="L358" s="29" t="s">
        <v>15</v>
      </c>
      <c r="U358" s="22"/>
      <c r="V358" s="22"/>
      <c r="W358" s="22"/>
      <c r="AE358" s="1"/>
    </row>
    <row r="359" spans="1:31" ht="17.25" thickTop="1" thickBot="1" x14ac:dyDescent="0.3">
      <c r="A359" s="31" t="s">
        <v>361</v>
      </c>
      <c r="B359" s="39"/>
      <c r="C359" s="88"/>
      <c r="D359" s="94"/>
      <c r="E359" s="90" t="str">
        <f t="shared" si="16"/>
        <v>-</v>
      </c>
      <c r="F359" s="92"/>
      <c r="G359" s="85"/>
      <c r="H359" s="94"/>
      <c r="I359" s="84" t="str">
        <f t="shared" si="17"/>
        <v>-</v>
      </c>
      <c r="J359" s="82" t="str">
        <f t="shared" si="18"/>
        <v>-</v>
      </c>
      <c r="K359" s="67"/>
      <c r="L359" s="29" t="s">
        <v>15</v>
      </c>
      <c r="U359" s="22"/>
      <c r="V359" s="22"/>
      <c r="W359" s="22"/>
      <c r="AE359" s="1"/>
    </row>
    <row r="360" spans="1:31" ht="17.25" thickTop="1" thickBot="1" x14ac:dyDescent="0.3">
      <c r="A360" s="31" t="s">
        <v>362</v>
      </c>
      <c r="B360" s="40"/>
      <c r="C360" s="87"/>
      <c r="D360" s="93"/>
      <c r="E360" s="89" t="str">
        <f t="shared" si="16"/>
        <v>-</v>
      </c>
      <c r="F360" s="91"/>
      <c r="G360" s="86"/>
      <c r="H360" s="93"/>
      <c r="I360" s="83" t="str">
        <f t="shared" si="17"/>
        <v>-</v>
      </c>
      <c r="J360" s="81" t="str">
        <f t="shared" si="18"/>
        <v>-</v>
      </c>
      <c r="K360" s="67"/>
      <c r="L360" s="29" t="s">
        <v>15</v>
      </c>
      <c r="U360" s="22"/>
      <c r="V360" s="22"/>
      <c r="W360" s="22"/>
      <c r="AE360" s="1"/>
    </row>
    <row r="361" spans="1:31" ht="17.25" thickTop="1" thickBot="1" x14ac:dyDescent="0.3">
      <c r="A361" s="31" t="s">
        <v>363</v>
      </c>
      <c r="B361" s="39"/>
      <c r="C361" s="88"/>
      <c r="D361" s="94"/>
      <c r="E361" s="90" t="str">
        <f t="shared" si="16"/>
        <v>-</v>
      </c>
      <c r="F361" s="92"/>
      <c r="G361" s="85"/>
      <c r="H361" s="94"/>
      <c r="I361" s="84" t="str">
        <f t="shared" si="17"/>
        <v>-</v>
      </c>
      <c r="J361" s="82" t="str">
        <f t="shared" si="18"/>
        <v>-</v>
      </c>
      <c r="K361" s="67"/>
      <c r="L361" s="29" t="s">
        <v>15</v>
      </c>
      <c r="U361" s="22"/>
      <c r="V361" s="22"/>
      <c r="W361" s="22"/>
      <c r="AE361" s="1"/>
    </row>
    <row r="362" spans="1:31" ht="17.25" thickTop="1" thickBot="1" x14ac:dyDescent="0.3">
      <c r="A362" s="31" t="s">
        <v>364</v>
      </c>
      <c r="B362" s="40"/>
      <c r="C362" s="87"/>
      <c r="D362" s="93"/>
      <c r="E362" s="89" t="str">
        <f t="shared" si="16"/>
        <v>-</v>
      </c>
      <c r="F362" s="91"/>
      <c r="G362" s="86"/>
      <c r="H362" s="93"/>
      <c r="I362" s="83" t="str">
        <f t="shared" si="17"/>
        <v>-</v>
      </c>
      <c r="J362" s="81" t="str">
        <f t="shared" si="18"/>
        <v>-</v>
      </c>
      <c r="K362" s="67"/>
      <c r="L362" s="29" t="s">
        <v>15</v>
      </c>
      <c r="U362" s="22"/>
      <c r="V362" s="22"/>
      <c r="W362" s="22"/>
      <c r="AE362" s="1"/>
    </row>
    <row r="363" spans="1:31" ht="17.25" thickTop="1" thickBot="1" x14ac:dyDescent="0.3">
      <c r="A363" s="31" t="s">
        <v>365</v>
      </c>
      <c r="B363" s="39"/>
      <c r="C363" s="88"/>
      <c r="D363" s="94"/>
      <c r="E363" s="90" t="str">
        <f t="shared" si="16"/>
        <v>-</v>
      </c>
      <c r="F363" s="92"/>
      <c r="G363" s="85"/>
      <c r="H363" s="94"/>
      <c r="I363" s="84" t="str">
        <f t="shared" si="17"/>
        <v>-</v>
      </c>
      <c r="J363" s="82" t="str">
        <f t="shared" si="18"/>
        <v>-</v>
      </c>
      <c r="K363" s="67"/>
      <c r="L363" s="29" t="s">
        <v>15</v>
      </c>
      <c r="U363" s="22"/>
      <c r="V363" s="22"/>
      <c r="W363" s="22"/>
      <c r="AE363" s="1"/>
    </row>
    <row r="364" spans="1:31" ht="17.25" thickTop="1" thickBot="1" x14ac:dyDescent="0.3">
      <c r="A364" s="31" t="s">
        <v>366</v>
      </c>
      <c r="B364" s="40"/>
      <c r="C364" s="87"/>
      <c r="D364" s="93"/>
      <c r="E364" s="89" t="str">
        <f t="shared" si="16"/>
        <v>-</v>
      </c>
      <c r="F364" s="91"/>
      <c r="G364" s="86"/>
      <c r="H364" s="93"/>
      <c r="I364" s="83" t="str">
        <f t="shared" si="17"/>
        <v>-</v>
      </c>
      <c r="J364" s="81" t="str">
        <f t="shared" si="18"/>
        <v>-</v>
      </c>
      <c r="K364" s="67"/>
      <c r="L364" s="29" t="s">
        <v>15</v>
      </c>
      <c r="U364" s="22"/>
      <c r="V364" s="22"/>
      <c r="W364" s="22"/>
      <c r="AE364" s="1"/>
    </row>
    <row r="365" spans="1:31" ht="17.25" thickTop="1" thickBot="1" x14ac:dyDescent="0.3">
      <c r="A365" s="31" t="s">
        <v>367</v>
      </c>
      <c r="B365" s="39"/>
      <c r="C365" s="88"/>
      <c r="D365" s="94"/>
      <c r="E365" s="90" t="str">
        <f t="shared" si="16"/>
        <v>-</v>
      </c>
      <c r="F365" s="92"/>
      <c r="G365" s="85"/>
      <c r="H365" s="94"/>
      <c r="I365" s="84" t="str">
        <f t="shared" si="17"/>
        <v>-</v>
      </c>
      <c r="J365" s="82" t="str">
        <f t="shared" si="18"/>
        <v>-</v>
      </c>
      <c r="K365" s="67"/>
      <c r="L365" s="29" t="s">
        <v>15</v>
      </c>
      <c r="U365" s="22"/>
      <c r="V365" s="22"/>
      <c r="W365" s="22"/>
      <c r="AE365" s="1"/>
    </row>
    <row r="366" spans="1:31" ht="17.25" thickTop="1" thickBot="1" x14ac:dyDescent="0.3">
      <c r="A366" s="31" t="s">
        <v>368</v>
      </c>
      <c r="B366" s="40"/>
      <c r="C366" s="87"/>
      <c r="D366" s="93"/>
      <c r="E366" s="89" t="str">
        <f t="shared" si="16"/>
        <v>-</v>
      </c>
      <c r="F366" s="91"/>
      <c r="G366" s="86"/>
      <c r="H366" s="93"/>
      <c r="I366" s="83" t="str">
        <f t="shared" si="17"/>
        <v>-</v>
      </c>
      <c r="J366" s="81" t="str">
        <f t="shared" si="18"/>
        <v>-</v>
      </c>
      <c r="K366" s="67"/>
      <c r="L366" s="29" t="s">
        <v>15</v>
      </c>
      <c r="U366" s="22"/>
      <c r="V366" s="22"/>
      <c r="W366" s="22"/>
      <c r="AE366" s="1"/>
    </row>
    <row r="367" spans="1:31" ht="17.25" thickTop="1" thickBot="1" x14ac:dyDescent="0.3">
      <c r="A367" s="31" t="s">
        <v>369</v>
      </c>
      <c r="B367" s="39"/>
      <c r="C367" s="88"/>
      <c r="D367" s="94"/>
      <c r="E367" s="90" t="str">
        <f t="shared" si="16"/>
        <v>-</v>
      </c>
      <c r="F367" s="92"/>
      <c r="G367" s="85"/>
      <c r="H367" s="94"/>
      <c r="I367" s="84" t="str">
        <f t="shared" si="17"/>
        <v>-</v>
      </c>
      <c r="J367" s="82" t="str">
        <f t="shared" si="18"/>
        <v>-</v>
      </c>
      <c r="K367" s="67"/>
      <c r="L367" s="29" t="s">
        <v>15</v>
      </c>
      <c r="U367" s="22"/>
      <c r="V367" s="22"/>
      <c r="W367" s="22"/>
      <c r="AE367" s="1"/>
    </row>
    <row r="368" spans="1:31" ht="17.25" thickTop="1" thickBot="1" x14ac:dyDescent="0.3">
      <c r="A368" s="31" t="s">
        <v>370</v>
      </c>
      <c r="B368" s="40"/>
      <c r="C368" s="87"/>
      <c r="D368" s="93"/>
      <c r="E368" s="89" t="str">
        <f t="shared" si="16"/>
        <v>-</v>
      </c>
      <c r="F368" s="91"/>
      <c r="G368" s="86"/>
      <c r="H368" s="93"/>
      <c r="I368" s="83" t="str">
        <f t="shared" si="17"/>
        <v>-</v>
      </c>
      <c r="J368" s="81" t="str">
        <f t="shared" si="18"/>
        <v>-</v>
      </c>
      <c r="K368" s="67"/>
      <c r="L368" s="29" t="s">
        <v>15</v>
      </c>
      <c r="U368" s="22"/>
      <c r="V368" s="22"/>
      <c r="W368" s="22"/>
      <c r="AE368" s="1"/>
    </row>
    <row r="369" spans="1:31" ht="17.25" thickTop="1" thickBot="1" x14ac:dyDescent="0.3">
      <c r="A369" s="31" t="s">
        <v>371</v>
      </c>
      <c r="B369" s="39"/>
      <c r="C369" s="88"/>
      <c r="D369" s="94"/>
      <c r="E369" s="90" t="str">
        <f t="shared" si="16"/>
        <v>-</v>
      </c>
      <c r="F369" s="92"/>
      <c r="G369" s="85"/>
      <c r="H369" s="94"/>
      <c r="I369" s="84" t="str">
        <f t="shared" si="17"/>
        <v>-</v>
      </c>
      <c r="J369" s="82" t="str">
        <f t="shared" si="18"/>
        <v>-</v>
      </c>
      <c r="K369" s="67"/>
      <c r="L369" s="29" t="s">
        <v>15</v>
      </c>
      <c r="U369" s="22"/>
      <c r="V369" s="22"/>
      <c r="W369" s="22"/>
      <c r="AE369" s="1"/>
    </row>
    <row r="370" spans="1:31" ht="17.25" thickTop="1" thickBot="1" x14ac:dyDescent="0.3">
      <c r="A370" s="31" t="s">
        <v>372</v>
      </c>
      <c r="B370" s="40"/>
      <c r="C370" s="87"/>
      <c r="D370" s="93"/>
      <c r="E370" s="89" t="str">
        <f t="shared" si="16"/>
        <v>-</v>
      </c>
      <c r="F370" s="91"/>
      <c r="G370" s="86"/>
      <c r="H370" s="93"/>
      <c r="I370" s="83" t="str">
        <f t="shared" si="17"/>
        <v>-</v>
      </c>
      <c r="J370" s="81" t="str">
        <f t="shared" si="18"/>
        <v>-</v>
      </c>
      <c r="K370" s="67"/>
      <c r="L370" s="29" t="s">
        <v>15</v>
      </c>
      <c r="U370" s="22"/>
      <c r="V370" s="22"/>
      <c r="W370" s="22"/>
      <c r="AE370" s="1"/>
    </row>
    <row r="371" spans="1:31" ht="17.25" thickTop="1" thickBot="1" x14ac:dyDescent="0.3">
      <c r="A371" s="31" t="s">
        <v>373</v>
      </c>
      <c r="B371" s="39"/>
      <c r="C371" s="88"/>
      <c r="D371" s="94"/>
      <c r="E371" s="90" t="str">
        <f t="shared" si="16"/>
        <v>-</v>
      </c>
      <c r="F371" s="92"/>
      <c r="G371" s="85"/>
      <c r="H371" s="94"/>
      <c r="I371" s="84" t="str">
        <f t="shared" si="17"/>
        <v>-</v>
      </c>
      <c r="J371" s="82" t="str">
        <f t="shared" si="18"/>
        <v>-</v>
      </c>
      <c r="K371" s="67"/>
      <c r="L371" s="29" t="s">
        <v>15</v>
      </c>
      <c r="U371" s="22"/>
      <c r="V371" s="22"/>
      <c r="W371" s="22"/>
      <c r="AE371" s="1"/>
    </row>
    <row r="372" spans="1:31" ht="17.25" thickTop="1" thickBot="1" x14ac:dyDescent="0.3">
      <c r="A372" s="31" t="s">
        <v>374</v>
      </c>
      <c r="B372" s="40"/>
      <c r="C372" s="87"/>
      <c r="D372" s="93"/>
      <c r="E372" s="89" t="str">
        <f t="shared" si="16"/>
        <v>-</v>
      </c>
      <c r="F372" s="91"/>
      <c r="G372" s="86"/>
      <c r="H372" s="93"/>
      <c r="I372" s="83" t="str">
        <f t="shared" si="17"/>
        <v>-</v>
      </c>
      <c r="J372" s="81" t="str">
        <f t="shared" si="18"/>
        <v>-</v>
      </c>
      <c r="K372" s="67"/>
      <c r="L372" s="29" t="s">
        <v>15</v>
      </c>
      <c r="U372" s="22"/>
      <c r="V372" s="22"/>
      <c r="W372" s="22"/>
      <c r="AE372" s="1"/>
    </row>
    <row r="373" spans="1:31" ht="17.25" thickTop="1" thickBot="1" x14ac:dyDescent="0.3">
      <c r="A373" s="31" t="s">
        <v>375</v>
      </c>
      <c r="B373" s="39"/>
      <c r="C373" s="88"/>
      <c r="D373" s="94"/>
      <c r="E373" s="90" t="str">
        <f t="shared" si="16"/>
        <v>-</v>
      </c>
      <c r="F373" s="92"/>
      <c r="G373" s="85"/>
      <c r="H373" s="94"/>
      <c r="I373" s="84" t="str">
        <f t="shared" si="17"/>
        <v>-</v>
      </c>
      <c r="J373" s="82" t="str">
        <f t="shared" si="18"/>
        <v>-</v>
      </c>
      <c r="K373" s="67"/>
      <c r="L373" s="29" t="s">
        <v>15</v>
      </c>
      <c r="U373" s="22"/>
      <c r="V373" s="22"/>
      <c r="W373" s="22"/>
      <c r="AE373" s="1"/>
    </row>
    <row r="374" spans="1:31" ht="17.25" thickTop="1" thickBot="1" x14ac:dyDescent="0.3">
      <c r="A374" s="31" t="s">
        <v>376</v>
      </c>
      <c r="B374" s="40"/>
      <c r="C374" s="87"/>
      <c r="D374" s="93"/>
      <c r="E374" s="89" t="str">
        <f t="shared" si="16"/>
        <v>-</v>
      </c>
      <c r="F374" s="91"/>
      <c r="G374" s="86"/>
      <c r="H374" s="93"/>
      <c r="I374" s="83" t="str">
        <f t="shared" si="17"/>
        <v>-</v>
      </c>
      <c r="J374" s="81" t="str">
        <f t="shared" si="18"/>
        <v>-</v>
      </c>
      <c r="K374" s="67"/>
      <c r="L374" s="29" t="s">
        <v>15</v>
      </c>
      <c r="U374" s="22"/>
      <c r="V374" s="22"/>
      <c r="W374" s="22"/>
      <c r="AE374" s="1"/>
    </row>
    <row r="375" spans="1:31" ht="17.25" thickTop="1" thickBot="1" x14ac:dyDescent="0.3">
      <c r="A375" s="31" t="s">
        <v>377</v>
      </c>
      <c r="B375" s="39"/>
      <c r="C375" s="88"/>
      <c r="D375" s="94"/>
      <c r="E375" s="90" t="str">
        <f t="shared" si="16"/>
        <v>-</v>
      </c>
      <c r="F375" s="92"/>
      <c r="G375" s="85"/>
      <c r="H375" s="94"/>
      <c r="I375" s="84" t="str">
        <f t="shared" si="17"/>
        <v>-</v>
      </c>
      <c r="J375" s="82" t="str">
        <f t="shared" si="18"/>
        <v>-</v>
      </c>
      <c r="K375" s="67"/>
      <c r="L375" s="29" t="s">
        <v>15</v>
      </c>
      <c r="U375" s="22"/>
      <c r="V375" s="22"/>
      <c r="W375" s="22"/>
      <c r="AE375" s="1"/>
    </row>
    <row r="376" spans="1:31" ht="17.25" thickTop="1" thickBot="1" x14ac:dyDescent="0.3">
      <c r="A376" s="31" t="s">
        <v>378</v>
      </c>
      <c r="B376" s="40"/>
      <c r="C376" s="87"/>
      <c r="D376" s="93"/>
      <c r="E376" s="89" t="str">
        <f t="shared" si="16"/>
        <v>-</v>
      </c>
      <c r="F376" s="91"/>
      <c r="G376" s="86"/>
      <c r="H376" s="93"/>
      <c r="I376" s="83" t="str">
        <f t="shared" si="17"/>
        <v>-</v>
      </c>
      <c r="J376" s="81" t="str">
        <f t="shared" si="18"/>
        <v>-</v>
      </c>
      <c r="K376" s="67"/>
      <c r="L376" s="29" t="s">
        <v>15</v>
      </c>
      <c r="U376" s="22"/>
      <c r="V376" s="22"/>
      <c r="W376" s="22"/>
      <c r="AE376" s="1"/>
    </row>
    <row r="377" spans="1:31" ht="17.25" thickTop="1" thickBot="1" x14ac:dyDescent="0.3">
      <c r="A377" s="31" t="s">
        <v>379</v>
      </c>
      <c r="B377" s="39"/>
      <c r="C377" s="88"/>
      <c r="D377" s="94"/>
      <c r="E377" s="90" t="str">
        <f t="shared" si="16"/>
        <v>-</v>
      </c>
      <c r="F377" s="92"/>
      <c r="G377" s="85"/>
      <c r="H377" s="94"/>
      <c r="I377" s="84" t="str">
        <f t="shared" si="17"/>
        <v>-</v>
      </c>
      <c r="J377" s="82" t="str">
        <f t="shared" si="18"/>
        <v>-</v>
      </c>
      <c r="K377" s="67"/>
      <c r="L377" s="29" t="s">
        <v>15</v>
      </c>
      <c r="U377" s="22"/>
      <c r="V377" s="22"/>
      <c r="W377" s="22"/>
      <c r="AE377" s="1"/>
    </row>
    <row r="378" spans="1:31" ht="17.25" thickTop="1" thickBot="1" x14ac:dyDescent="0.3">
      <c r="A378" s="31" t="s">
        <v>380</v>
      </c>
      <c r="B378" s="40"/>
      <c r="C378" s="87"/>
      <c r="D378" s="93"/>
      <c r="E378" s="89" t="str">
        <f t="shared" si="16"/>
        <v>-</v>
      </c>
      <c r="F378" s="91"/>
      <c r="G378" s="86"/>
      <c r="H378" s="93"/>
      <c r="I378" s="83" t="str">
        <f t="shared" si="17"/>
        <v>-</v>
      </c>
      <c r="J378" s="81" t="str">
        <f t="shared" si="18"/>
        <v>-</v>
      </c>
      <c r="K378" s="67"/>
      <c r="L378" s="29" t="s">
        <v>15</v>
      </c>
      <c r="U378" s="22"/>
      <c r="V378" s="22"/>
      <c r="W378" s="22"/>
      <c r="AE378" s="1"/>
    </row>
    <row r="379" spans="1:31" ht="17.25" thickTop="1" thickBot="1" x14ac:dyDescent="0.3">
      <c r="A379" s="31" t="s">
        <v>381</v>
      </c>
      <c r="B379" s="39"/>
      <c r="C379" s="88"/>
      <c r="D379" s="94"/>
      <c r="E379" s="90" t="str">
        <f t="shared" si="16"/>
        <v>-</v>
      </c>
      <c r="F379" s="92"/>
      <c r="G379" s="85"/>
      <c r="H379" s="94"/>
      <c r="I379" s="84" t="str">
        <f t="shared" si="17"/>
        <v>-</v>
      </c>
      <c r="J379" s="82" t="str">
        <f t="shared" si="18"/>
        <v>-</v>
      </c>
      <c r="K379" s="67"/>
      <c r="L379" s="29" t="s">
        <v>15</v>
      </c>
      <c r="U379" s="22"/>
      <c r="V379" s="22"/>
      <c r="W379" s="22"/>
      <c r="AE379" s="1"/>
    </row>
    <row r="380" spans="1:31" ht="17.25" thickTop="1" thickBot="1" x14ac:dyDescent="0.3">
      <c r="A380" s="31" t="s">
        <v>382</v>
      </c>
      <c r="B380" s="40"/>
      <c r="C380" s="87"/>
      <c r="D380" s="93"/>
      <c r="E380" s="89" t="str">
        <f t="shared" si="16"/>
        <v>-</v>
      </c>
      <c r="F380" s="91"/>
      <c r="G380" s="86"/>
      <c r="H380" s="93"/>
      <c r="I380" s="83" t="str">
        <f t="shared" si="17"/>
        <v>-</v>
      </c>
      <c r="J380" s="81" t="str">
        <f t="shared" si="18"/>
        <v>-</v>
      </c>
      <c r="K380" s="67"/>
      <c r="L380" s="29" t="s">
        <v>15</v>
      </c>
      <c r="U380" s="22"/>
      <c r="V380" s="22"/>
      <c r="W380" s="22"/>
      <c r="AE380" s="1"/>
    </row>
    <row r="381" spans="1:31" ht="17.25" thickTop="1" thickBot="1" x14ac:dyDescent="0.3">
      <c r="A381" s="31" t="s">
        <v>383</v>
      </c>
      <c r="B381" s="39"/>
      <c r="C381" s="88"/>
      <c r="D381" s="94"/>
      <c r="E381" s="90" t="str">
        <f t="shared" si="16"/>
        <v>-</v>
      </c>
      <c r="F381" s="92"/>
      <c r="G381" s="85"/>
      <c r="H381" s="94"/>
      <c r="I381" s="84" t="str">
        <f t="shared" si="17"/>
        <v>-</v>
      </c>
      <c r="J381" s="82" t="str">
        <f t="shared" si="18"/>
        <v>-</v>
      </c>
      <c r="K381" s="67"/>
      <c r="L381" s="29" t="s">
        <v>15</v>
      </c>
      <c r="U381" s="22"/>
      <c r="V381" s="22"/>
      <c r="W381" s="22"/>
      <c r="AE381" s="1"/>
    </row>
    <row r="382" spans="1:31" ht="17.25" thickTop="1" thickBot="1" x14ac:dyDescent="0.3">
      <c r="A382" s="31" t="s">
        <v>384</v>
      </c>
      <c r="B382" s="40"/>
      <c r="C382" s="87"/>
      <c r="D382" s="93"/>
      <c r="E382" s="89" t="str">
        <f t="shared" si="16"/>
        <v>-</v>
      </c>
      <c r="F382" s="91"/>
      <c r="G382" s="86"/>
      <c r="H382" s="93"/>
      <c r="I382" s="83" t="str">
        <f t="shared" si="17"/>
        <v>-</v>
      </c>
      <c r="J382" s="81" t="str">
        <f t="shared" si="18"/>
        <v>-</v>
      </c>
      <c r="K382" s="67"/>
      <c r="L382" s="29" t="s">
        <v>15</v>
      </c>
      <c r="U382" s="22"/>
      <c r="V382" s="22"/>
      <c r="W382" s="22"/>
      <c r="AE382" s="1"/>
    </row>
    <row r="383" spans="1:31" ht="17.25" thickTop="1" thickBot="1" x14ac:dyDescent="0.3">
      <c r="A383" s="31" t="s">
        <v>385</v>
      </c>
      <c r="B383" s="39"/>
      <c r="C383" s="88"/>
      <c r="D383" s="94"/>
      <c r="E383" s="90" t="str">
        <f t="shared" si="16"/>
        <v>-</v>
      </c>
      <c r="F383" s="92"/>
      <c r="G383" s="85"/>
      <c r="H383" s="94"/>
      <c r="I383" s="84" t="str">
        <f t="shared" si="17"/>
        <v>-</v>
      </c>
      <c r="J383" s="82" t="str">
        <f t="shared" si="18"/>
        <v>-</v>
      </c>
      <c r="K383" s="67"/>
      <c r="L383" s="29" t="s">
        <v>15</v>
      </c>
      <c r="U383" s="22"/>
      <c r="V383" s="22"/>
      <c r="W383" s="22"/>
      <c r="AE383" s="1"/>
    </row>
    <row r="384" spans="1:31" ht="17.25" thickTop="1" thickBot="1" x14ac:dyDescent="0.3">
      <c r="A384" s="31" t="s">
        <v>386</v>
      </c>
      <c r="B384" s="40"/>
      <c r="C384" s="87"/>
      <c r="D384" s="93"/>
      <c r="E384" s="89" t="str">
        <f t="shared" si="16"/>
        <v>-</v>
      </c>
      <c r="F384" s="91"/>
      <c r="G384" s="86"/>
      <c r="H384" s="93"/>
      <c r="I384" s="83" t="str">
        <f t="shared" si="17"/>
        <v>-</v>
      </c>
      <c r="J384" s="81" t="str">
        <f t="shared" si="18"/>
        <v>-</v>
      </c>
      <c r="K384" s="67"/>
      <c r="L384" s="29" t="s">
        <v>15</v>
      </c>
      <c r="U384" s="22"/>
      <c r="V384" s="22"/>
      <c r="W384" s="22"/>
      <c r="AE384" s="1"/>
    </row>
    <row r="385" spans="1:31" ht="17.25" thickTop="1" thickBot="1" x14ac:dyDescent="0.3">
      <c r="A385" s="31" t="s">
        <v>387</v>
      </c>
      <c r="B385" s="39"/>
      <c r="C385" s="88"/>
      <c r="D385" s="94"/>
      <c r="E385" s="90" t="str">
        <f t="shared" si="16"/>
        <v>-</v>
      </c>
      <c r="F385" s="92"/>
      <c r="G385" s="85"/>
      <c r="H385" s="94"/>
      <c r="I385" s="84" t="str">
        <f t="shared" si="17"/>
        <v>-</v>
      </c>
      <c r="J385" s="82" t="str">
        <f t="shared" si="18"/>
        <v>-</v>
      </c>
      <c r="K385" s="67"/>
      <c r="L385" s="29" t="s">
        <v>15</v>
      </c>
      <c r="U385" s="22"/>
      <c r="V385" s="22"/>
      <c r="W385" s="22"/>
      <c r="AE385" s="1"/>
    </row>
    <row r="386" spans="1:31" ht="17.25" thickTop="1" thickBot="1" x14ac:dyDescent="0.3">
      <c r="A386" s="31" t="s">
        <v>388</v>
      </c>
      <c r="B386" s="40"/>
      <c r="C386" s="87"/>
      <c r="D386" s="93"/>
      <c r="E386" s="89" t="str">
        <f t="shared" si="16"/>
        <v>-</v>
      </c>
      <c r="F386" s="91"/>
      <c r="G386" s="86"/>
      <c r="H386" s="93"/>
      <c r="I386" s="83" t="str">
        <f t="shared" si="17"/>
        <v>-</v>
      </c>
      <c r="J386" s="81" t="str">
        <f t="shared" si="18"/>
        <v>-</v>
      </c>
      <c r="K386" s="67"/>
      <c r="L386" s="29" t="s">
        <v>15</v>
      </c>
      <c r="U386" s="22"/>
      <c r="V386" s="22"/>
      <c r="W386" s="22"/>
      <c r="AE386" s="1"/>
    </row>
    <row r="387" spans="1:31" ht="17.25" thickTop="1" thickBot="1" x14ac:dyDescent="0.3">
      <c r="A387" s="31" t="s">
        <v>389</v>
      </c>
      <c r="B387" s="39"/>
      <c r="C387" s="88"/>
      <c r="D387" s="94"/>
      <c r="E387" s="90" t="str">
        <f t="shared" si="16"/>
        <v>-</v>
      </c>
      <c r="F387" s="92"/>
      <c r="G387" s="85"/>
      <c r="H387" s="94"/>
      <c r="I387" s="84" t="str">
        <f t="shared" si="17"/>
        <v>-</v>
      </c>
      <c r="J387" s="82" t="str">
        <f t="shared" si="18"/>
        <v>-</v>
      </c>
      <c r="K387" s="67"/>
      <c r="L387" s="29" t="s">
        <v>15</v>
      </c>
      <c r="U387" s="22"/>
      <c r="V387" s="22"/>
      <c r="W387" s="22"/>
      <c r="AE387" s="1"/>
    </row>
    <row r="388" spans="1:31" ht="17.25" thickTop="1" thickBot="1" x14ac:dyDescent="0.3">
      <c r="A388" s="31" t="s">
        <v>390</v>
      </c>
      <c r="B388" s="40"/>
      <c r="C388" s="87"/>
      <c r="D388" s="93"/>
      <c r="E388" s="89" t="str">
        <f t="shared" si="16"/>
        <v>-</v>
      </c>
      <c r="F388" s="91"/>
      <c r="G388" s="86"/>
      <c r="H388" s="93"/>
      <c r="I388" s="83" t="str">
        <f t="shared" si="17"/>
        <v>-</v>
      </c>
      <c r="J388" s="81" t="str">
        <f t="shared" si="18"/>
        <v>-</v>
      </c>
      <c r="K388" s="67"/>
      <c r="L388" s="29" t="s">
        <v>15</v>
      </c>
      <c r="U388" s="22"/>
      <c r="V388" s="22"/>
      <c r="W388" s="22"/>
      <c r="AE388" s="1"/>
    </row>
    <row r="389" spans="1:31" ht="17.25" thickTop="1" thickBot="1" x14ac:dyDescent="0.3">
      <c r="A389" s="31" t="s">
        <v>391</v>
      </c>
      <c r="B389" s="39"/>
      <c r="C389" s="88"/>
      <c r="D389" s="94"/>
      <c r="E389" s="90" t="str">
        <f t="shared" si="16"/>
        <v>-</v>
      </c>
      <c r="F389" s="92"/>
      <c r="G389" s="85"/>
      <c r="H389" s="94"/>
      <c r="I389" s="84" t="str">
        <f t="shared" si="17"/>
        <v>-</v>
      </c>
      <c r="J389" s="82" t="str">
        <f t="shared" si="18"/>
        <v>-</v>
      </c>
      <c r="K389" s="67"/>
      <c r="L389" s="29" t="s">
        <v>15</v>
      </c>
      <c r="U389" s="22"/>
      <c r="V389" s="22"/>
      <c r="W389" s="22"/>
      <c r="AE389" s="1"/>
    </row>
    <row r="390" spans="1:31" ht="17.25" thickTop="1" thickBot="1" x14ac:dyDescent="0.3">
      <c r="A390" s="31" t="s">
        <v>392</v>
      </c>
      <c r="B390" s="40"/>
      <c r="C390" s="87"/>
      <c r="D390" s="93"/>
      <c r="E390" s="89" t="str">
        <f t="shared" si="16"/>
        <v>-</v>
      </c>
      <c r="F390" s="91"/>
      <c r="G390" s="86"/>
      <c r="H390" s="93"/>
      <c r="I390" s="83" t="str">
        <f t="shared" si="17"/>
        <v>-</v>
      </c>
      <c r="J390" s="81" t="str">
        <f t="shared" si="18"/>
        <v>-</v>
      </c>
      <c r="K390" s="67"/>
      <c r="L390" s="29" t="s">
        <v>15</v>
      </c>
      <c r="U390" s="22"/>
      <c r="V390" s="22"/>
      <c r="W390" s="22"/>
      <c r="AE390" s="1"/>
    </row>
    <row r="391" spans="1:31" ht="17.25" thickTop="1" thickBot="1" x14ac:dyDescent="0.3">
      <c r="A391" s="31" t="s">
        <v>393</v>
      </c>
      <c r="B391" s="39"/>
      <c r="C391" s="88"/>
      <c r="D391" s="94"/>
      <c r="E391" s="90" t="str">
        <f t="shared" si="16"/>
        <v>-</v>
      </c>
      <c r="F391" s="92"/>
      <c r="G391" s="85"/>
      <c r="H391" s="94"/>
      <c r="I391" s="84" t="str">
        <f t="shared" si="17"/>
        <v>-</v>
      </c>
      <c r="J391" s="82" t="str">
        <f t="shared" si="18"/>
        <v>-</v>
      </c>
      <c r="K391" s="67"/>
      <c r="L391" s="29" t="s">
        <v>15</v>
      </c>
      <c r="U391" s="22"/>
      <c r="V391" s="22"/>
      <c r="W391" s="22"/>
      <c r="AE391" s="1"/>
    </row>
    <row r="392" spans="1:31" ht="17.25" thickTop="1" thickBot="1" x14ac:dyDescent="0.3">
      <c r="A392" s="31" t="s">
        <v>394</v>
      </c>
      <c r="B392" s="40"/>
      <c r="C392" s="87"/>
      <c r="D392" s="93"/>
      <c r="E392" s="89" t="str">
        <f t="shared" si="16"/>
        <v>-</v>
      </c>
      <c r="F392" s="91"/>
      <c r="G392" s="86"/>
      <c r="H392" s="93"/>
      <c r="I392" s="83" t="str">
        <f t="shared" si="17"/>
        <v>-</v>
      </c>
      <c r="J392" s="81" t="str">
        <f t="shared" si="18"/>
        <v>-</v>
      </c>
      <c r="K392" s="67"/>
      <c r="L392" s="29" t="s">
        <v>15</v>
      </c>
      <c r="U392" s="22"/>
      <c r="V392" s="22"/>
      <c r="W392" s="22"/>
      <c r="AE392" s="1"/>
    </row>
    <row r="393" spans="1:31" ht="17.25" thickTop="1" thickBot="1" x14ac:dyDescent="0.3">
      <c r="A393" s="31" t="s">
        <v>395</v>
      </c>
      <c r="B393" s="39"/>
      <c r="C393" s="88"/>
      <c r="D393" s="94"/>
      <c r="E393" s="90" t="str">
        <f t="shared" si="16"/>
        <v>-</v>
      </c>
      <c r="F393" s="92"/>
      <c r="G393" s="85"/>
      <c r="H393" s="94"/>
      <c r="I393" s="84" t="str">
        <f t="shared" si="17"/>
        <v>-</v>
      </c>
      <c r="J393" s="82" t="str">
        <f t="shared" si="18"/>
        <v>-</v>
      </c>
      <c r="K393" s="67"/>
      <c r="L393" s="29" t="s">
        <v>15</v>
      </c>
      <c r="U393" s="22"/>
      <c r="V393" s="22"/>
      <c r="W393" s="22"/>
      <c r="AE393" s="1"/>
    </row>
    <row r="394" spans="1:31" ht="17.25" thickTop="1" thickBot="1" x14ac:dyDescent="0.3">
      <c r="A394" s="31" t="s">
        <v>396</v>
      </c>
      <c r="B394" s="40"/>
      <c r="C394" s="87"/>
      <c r="D394" s="93"/>
      <c r="E394" s="89" t="str">
        <f t="shared" si="16"/>
        <v>-</v>
      </c>
      <c r="F394" s="91"/>
      <c r="G394" s="86"/>
      <c r="H394" s="93"/>
      <c r="I394" s="83" t="str">
        <f t="shared" si="17"/>
        <v>-</v>
      </c>
      <c r="J394" s="81" t="str">
        <f t="shared" si="18"/>
        <v>-</v>
      </c>
      <c r="K394" s="67"/>
      <c r="L394" s="29" t="s">
        <v>15</v>
      </c>
      <c r="U394" s="22"/>
      <c r="V394" s="22"/>
      <c r="W394" s="22"/>
      <c r="AE394" s="1"/>
    </row>
    <row r="395" spans="1:31" ht="17.25" thickTop="1" thickBot="1" x14ac:dyDescent="0.3">
      <c r="A395" s="31" t="s">
        <v>397</v>
      </c>
      <c r="B395" s="39"/>
      <c r="C395" s="88"/>
      <c r="D395" s="94"/>
      <c r="E395" s="90" t="str">
        <f t="shared" si="16"/>
        <v>-</v>
      </c>
      <c r="F395" s="92"/>
      <c r="G395" s="85"/>
      <c r="H395" s="94"/>
      <c r="I395" s="84" t="str">
        <f t="shared" si="17"/>
        <v>-</v>
      </c>
      <c r="J395" s="82" t="str">
        <f t="shared" si="18"/>
        <v>-</v>
      </c>
      <c r="K395" s="67"/>
      <c r="L395" s="29" t="s">
        <v>15</v>
      </c>
      <c r="U395" s="22"/>
      <c r="V395" s="22"/>
      <c r="W395" s="22"/>
      <c r="AE395" s="1"/>
    </row>
    <row r="396" spans="1:31" ht="17.25" thickTop="1" thickBot="1" x14ac:dyDescent="0.3">
      <c r="A396" s="31" t="s">
        <v>398</v>
      </c>
      <c r="B396" s="40"/>
      <c r="C396" s="87"/>
      <c r="D396" s="93"/>
      <c r="E396" s="89" t="str">
        <f t="shared" si="16"/>
        <v>-</v>
      </c>
      <c r="F396" s="91"/>
      <c r="G396" s="86"/>
      <c r="H396" s="93"/>
      <c r="I396" s="83" t="str">
        <f t="shared" si="17"/>
        <v>-</v>
      </c>
      <c r="J396" s="81" t="str">
        <f t="shared" si="18"/>
        <v>-</v>
      </c>
      <c r="K396" s="67"/>
      <c r="L396" s="29" t="s">
        <v>15</v>
      </c>
      <c r="U396" s="22"/>
      <c r="V396" s="22"/>
      <c r="W396" s="22"/>
      <c r="AE396" s="1"/>
    </row>
    <row r="397" spans="1:31" ht="17.25" thickTop="1" thickBot="1" x14ac:dyDescent="0.3">
      <c r="A397" s="31" t="s">
        <v>399</v>
      </c>
      <c r="B397" s="39"/>
      <c r="C397" s="88"/>
      <c r="D397" s="94"/>
      <c r="E397" s="90" t="str">
        <f t="shared" si="16"/>
        <v>-</v>
      </c>
      <c r="F397" s="92"/>
      <c r="G397" s="85"/>
      <c r="H397" s="94"/>
      <c r="I397" s="84" t="str">
        <f t="shared" si="17"/>
        <v>-</v>
      </c>
      <c r="J397" s="82" t="str">
        <f t="shared" si="18"/>
        <v>-</v>
      </c>
      <c r="K397" s="67"/>
      <c r="L397" s="29" t="s">
        <v>15</v>
      </c>
      <c r="U397" s="22"/>
      <c r="V397" s="22"/>
      <c r="W397" s="22"/>
      <c r="AE397" s="1"/>
    </row>
    <row r="398" spans="1:31" ht="17.25" thickTop="1" thickBot="1" x14ac:dyDescent="0.3">
      <c r="A398" s="31" t="s">
        <v>400</v>
      </c>
      <c r="B398" s="40"/>
      <c r="C398" s="87"/>
      <c r="D398" s="93"/>
      <c r="E398" s="89" t="str">
        <f t="shared" si="16"/>
        <v>-</v>
      </c>
      <c r="F398" s="91"/>
      <c r="G398" s="86"/>
      <c r="H398" s="93"/>
      <c r="I398" s="83" t="str">
        <f t="shared" si="17"/>
        <v>-</v>
      </c>
      <c r="J398" s="81" t="str">
        <f t="shared" si="18"/>
        <v>-</v>
      </c>
      <c r="K398" s="67"/>
      <c r="L398" s="29" t="s">
        <v>15</v>
      </c>
      <c r="U398" s="22"/>
      <c r="V398" s="22"/>
      <c r="W398" s="22"/>
      <c r="AE398" s="1"/>
    </row>
    <row r="399" spans="1:31" ht="17.25" thickTop="1" thickBot="1" x14ac:dyDescent="0.3">
      <c r="A399" s="31" t="s">
        <v>401</v>
      </c>
      <c r="B399" s="39"/>
      <c r="C399" s="88"/>
      <c r="D399" s="94"/>
      <c r="E399" s="90" t="str">
        <f t="shared" si="16"/>
        <v>-</v>
      </c>
      <c r="F399" s="92"/>
      <c r="G399" s="85"/>
      <c r="H399" s="94"/>
      <c r="I399" s="84" t="str">
        <f t="shared" si="17"/>
        <v>-</v>
      </c>
      <c r="J399" s="82" t="str">
        <f t="shared" si="18"/>
        <v>-</v>
      </c>
      <c r="K399" s="67"/>
      <c r="L399" s="29" t="s">
        <v>15</v>
      </c>
      <c r="U399" s="22"/>
      <c r="V399" s="22"/>
      <c r="W399" s="22"/>
      <c r="AE399" s="1"/>
    </row>
    <row r="400" spans="1:31" ht="17.25" thickTop="1" thickBot="1" x14ac:dyDescent="0.3">
      <c r="A400" s="31" t="s">
        <v>402</v>
      </c>
      <c r="B400" s="40"/>
      <c r="C400" s="87"/>
      <c r="D400" s="93"/>
      <c r="E400" s="89" t="str">
        <f t="shared" ref="E400:E463" si="19">IFERROR(IF(D400&gt;0,D400*C400,"-"),"InvalidEntry")</f>
        <v>-</v>
      </c>
      <c r="F400" s="91"/>
      <c r="G400" s="86"/>
      <c r="H400" s="93"/>
      <c r="I400" s="83" t="str">
        <f t="shared" ref="I400:I463" si="20">IFERROR(IF(F400="YES",C400*D400+(G400*H400),IF(G400&gt;0,G400*H400,"-")),"Invalid Entry")</f>
        <v>-</v>
      </c>
      <c r="J400" s="81" t="str">
        <f t="shared" ref="J400:J463" si="21">IFERROR(IF(AND(F400="YES",G400&gt;0),G400+C400,"-"),"Invalid Entry")</f>
        <v>-</v>
      </c>
      <c r="K400" s="67"/>
      <c r="L400" s="29" t="s">
        <v>15</v>
      </c>
      <c r="U400" s="22"/>
      <c r="V400" s="22"/>
      <c r="W400" s="22"/>
      <c r="AE400" s="1"/>
    </row>
    <row r="401" spans="1:31" ht="17.25" thickTop="1" thickBot="1" x14ac:dyDescent="0.3">
      <c r="A401" s="31" t="s">
        <v>403</v>
      </c>
      <c r="B401" s="39"/>
      <c r="C401" s="88"/>
      <c r="D401" s="94"/>
      <c r="E401" s="90" t="str">
        <f t="shared" si="19"/>
        <v>-</v>
      </c>
      <c r="F401" s="92"/>
      <c r="G401" s="85"/>
      <c r="H401" s="94"/>
      <c r="I401" s="84" t="str">
        <f t="shared" si="20"/>
        <v>-</v>
      </c>
      <c r="J401" s="82" t="str">
        <f t="shared" si="21"/>
        <v>-</v>
      </c>
      <c r="K401" s="67"/>
      <c r="L401" s="29" t="s">
        <v>15</v>
      </c>
      <c r="U401" s="22"/>
      <c r="V401" s="22"/>
      <c r="W401" s="22"/>
      <c r="AE401" s="1"/>
    </row>
    <row r="402" spans="1:31" ht="17.25" thickTop="1" thickBot="1" x14ac:dyDescent="0.3">
      <c r="A402" s="31" t="s">
        <v>404</v>
      </c>
      <c r="B402" s="40"/>
      <c r="C402" s="87"/>
      <c r="D402" s="93"/>
      <c r="E402" s="89" t="str">
        <f t="shared" si="19"/>
        <v>-</v>
      </c>
      <c r="F402" s="91"/>
      <c r="G402" s="86"/>
      <c r="H402" s="93"/>
      <c r="I402" s="83" t="str">
        <f t="shared" si="20"/>
        <v>-</v>
      </c>
      <c r="J402" s="81" t="str">
        <f t="shared" si="21"/>
        <v>-</v>
      </c>
      <c r="K402" s="67"/>
      <c r="L402" s="29" t="s">
        <v>15</v>
      </c>
      <c r="U402" s="22"/>
      <c r="V402" s="22"/>
      <c r="W402" s="22"/>
      <c r="AE402" s="1"/>
    </row>
    <row r="403" spans="1:31" ht="17.25" thickTop="1" thickBot="1" x14ac:dyDescent="0.3">
      <c r="A403" s="31" t="s">
        <v>405</v>
      </c>
      <c r="B403" s="39"/>
      <c r="C403" s="88"/>
      <c r="D403" s="94"/>
      <c r="E403" s="90" t="str">
        <f t="shared" si="19"/>
        <v>-</v>
      </c>
      <c r="F403" s="92"/>
      <c r="G403" s="85"/>
      <c r="H403" s="94"/>
      <c r="I403" s="84" t="str">
        <f t="shared" si="20"/>
        <v>-</v>
      </c>
      <c r="J403" s="82" t="str">
        <f t="shared" si="21"/>
        <v>-</v>
      </c>
      <c r="K403" s="67"/>
      <c r="L403" s="29" t="s">
        <v>15</v>
      </c>
      <c r="U403" s="22"/>
      <c r="V403" s="22"/>
      <c r="W403" s="22"/>
      <c r="AE403" s="1"/>
    </row>
    <row r="404" spans="1:31" ht="17.25" thickTop="1" thickBot="1" x14ac:dyDescent="0.3">
      <c r="A404" s="31" t="s">
        <v>406</v>
      </c>
      <c r="B404" s="40"/>
      <c r="C404" s="87"/>
      <c r="D404" s="93"/>
      <c r="E404" s="89" t="str">
        <f t="shared" si="19"/>
        <v>-</v>
      </c>
      <c r="F404" s="91"/>
      <c r="G404" s="86"/>
      <c r="H404" s="93"/>
      <c r="I404" s="83" t="str">
        <f t="shared" si="20"/>
        <v>-</v>
      </c>
      <c r="J404" s="81" t="str">
        <f t="shared" si="21"/>
        <v>-</v>
      </c>
      <c r="K404" s="67"/>
      <c r="L404" s="29" t="s">
        <v>15</v>
      </c>
      <c r="U404" s="22"/>
      <c r="V404" s="22"/>
      <c r="W404" s="22"/>
      <c r="AE404" s="1"/>
    </row>
    <row r="405" spans="1:31" ht="17.25" thickTop="1" thickBot="1" x14ac:dyDescent="0.3">
      <c r="A405" s="31" t="s">
        <v>407</v>
      </c>
      <c r="B405" s="39"/>
      <c r="C405" s="88"/>
      <c r="D405" s="94"/>
      <c r="E405" s="90" t="str">
        <f t="shared" si="19"/>
        <v>-</v>
      </c>
      <c r="F405" s="92"/>
      <c r="G405" s="85"/>
      <c r="H405" s="94"/>
      <c r="I405" s="84" t="str">
        <f t="shared" si="20"/>
        <v>-</v>
      </c>
      <c r="J405" s="82" t="str">
        <f t="shared" si="21"/>
        <v>-</v>
      </c>
      <c r="K405" s="67"/>
      <c r="L405" s="29" t="s">
        <v>15</v>
      </c>
      <c r="U405" s="22"/>
      <c r="V405" s="22"/>
      <c r="W405" s="22"/>
      <c r="AE405" s="1"/>
    </row>
    <row r="406" spans="1:31" ht="17.25" thickTop="1" thickBot="1" x14ac:dyDescent="0.3">
      <c r="A406" s="31" t="s">
        <v>408</v>
      </c>
      <c r="B406" s="40"/>
      <c r="C406" s="87"/>
      <c r="D406" s="93"/>
      <c r="E406" s="89" t="str">
        <f t="shared" si="19"/>
        <v>-</v>
      </c>
      <c r="F406" s="91"/>
      <c r="G406" s="86"/>
      <c r="H406" s="93"/>
      <c r="I406" s="83" t="str">
        <f t="shared" si="20"/>
        <v>-</v>
      </c>
      <c r="J406" s="81" t="str">
        <f t="shared" si="21"/>
        <v>-</v>
      </c>
      <c r="K406" s="67"/>
      <c r="L406" s="29" t="s">
        <v>15</v>
      </c>
      <c r="U406" s="22"/>
      <c r="V406" s="22"/>
      <c r="W406" s="22"/>
      <c r="AE406" s="1"/>
    </row>
    <row r="407" spans="1:31" ht="17.25" thickTop="1" thickBot="1" x14ac:dyDescent="0.3">
      <c r="A407" s="31" t="s">
        <v>409</v>
      </c>
      <c r="B407" s="39"/>
      <c r="C407" s="88"/>
      <c r="D407" s="94"/>
      <c r="E407" s="90" t="str">
        <f t="shared" si="19"/>
        <v>-</v>
      </c>
      <c r="F407" s="92"/>
      <c r="G407" s="85"/>
      <c r="H407" s="94"/>
      <c r="I407" s="84" t="str">
        <f t="shared" si="20"/>
        <v>-</v>
      </c>
      <c r="J407" s="82" t="str">
        <f t="shared" si="21"/>
        <v>-</v>
      </c>
      <c r="K407" s="67"/>
      <c r="L407" s="29" t="s">
        <v>15</v>
      </c>
      <c r="U407" s="22"/>
      <c r="V407" s="22"/>
      <c r="W407" s="22"/>
      <c r="AE407" s="1"/>
    </row>
    <row r="408" spans="1:31" ht="17.25" thickTop="1" thickBot="1" x14ac:dyDescent="0.3">
      <c r="A408" s="31" t="s">
        <v>410</v>
      </c>
      <c r="B408" s="40"/>
      <c r="C408" s="87"/>
      <c r="D408" s="93"/>
      <c r="E408" s="89" t="str">
        <f t="shared" si="19"/>
        <v>-</v>
      </c>
      <c r="F408" s="91"/>
      <c r="G408" s="86"/>
      <c r="H408" s="93"/>
      <c r="I408" s="83" t="str">
        <f t="shared" si="20"/>
        <v>-</v>
      </c>
      <c r="J408" s="81" t="str">
        <f t="shared" si="21"/>
        <v>-</v>
      </c>
      <c r="K408" s="67"/>
      <c r="L408" s="29" t="s">
        <v>15</v>
      </c>
      <c r="U408" s="22"/>
      <c r="V408" s="22"/>
      <c r="W408" s="22"/>
      <c r="AE408" s="1"/>
    </row>
    <row r="409" spans="1:31" ht="17.25" thickTop="1" thickBot="1" x14ac:dyDescent="0.3">
      <c r="A409" s="31" t="s">
        <v>411</v>
      </c>
      <c r="B409" s="39"/>
      <c r="C409" s="88"/>
      <c r="D409" s="94"/>
      <c r="E409" s="90" t="str">
        <f t="shared" si="19"/>
        <v>-</v>
      </c>
      <c r="F409" s="92"/>
      <c r="G409" s="85"/>
      <c r="H409" s="94"/>
      <c r="I409" s="84" t="str">
        <f t="shared" si="20"/>
        <v>-</v>
      </c>
      <c r="J409" s="82" t="str">
        <f t="shared" si="21"/>
        <v>-</v>
      </c>
      <c r="K409" s="67"/>
      <c r="L409" s="29" t="s">
        <v>15</v>
      </c>
      <c r="U409" s="22"/>
      <c r="V409" s="22"/>
      <c r="W409" s="22"/>
      <c r="AE409" s="1"/>
    </row>
    <row r="410" spans="1:31" ht="17.25" thickTop="1" thickBot="1" x14ac:dyDescent="0.3">
      <c r="A410" s="31" t="s">
        <v>412</v>
      </c>
      <c r="B410" s="40"/>
      <c r="C410" s="87"/>
      <c r="D410" s="93"/>
      <c r="E410" s="89" t="str">
        <f t="shared" si="19"/>
        <v>-</v>
      </c>
      <c r="F410" s="91"/>
      <c r="G410" s="86"/>
      <c r="H410" s="93"/>
      <c r="I410" s="83" t="str">
        <f t="shared" si="20"/>
        <v>-</v>
      </c>
      <c r="J410" s="81" t="str">
        <f t="shared" si="21"/>
        <v>-</v>
      </c>
      <c r="K410" s="67"/>
      <c r="L410" s="29" t="s">
        <v>15</v>
      </c>
      <c r="U410" s="22"/>
      <c r="V410" s="22"/>
      <c r="W410" s="22"/>
      <c r="AE410" s="1"/>
    </row>
    <row r="411" spans="1:31" ht="17.25" thickTop="1" thickBot="1" x14ac:dyDescent="0.3">
      <c r="A411" s="31" t="s">
        <v>413</v>
      </c>
      <c r="B411" s="39"/>
      <c r="C411" s="88"/>
      <c r="D411" s="94"/>
      <c r="E411" s="90" t="str">
        <f t="shared" si="19"/>
        <v>-</v>
      </c>
      <c r="F411" s="92"/>
      <c r="G411" s="85"/>
      <c r="H411" s="94"/>
      <c r="I411" s="84" t="str">
        <f t="shared" si="20"/>
        <v>-</v>
      </c>
      <c r="J411" s="82" t="str">
        <f t="shared" si="21"/>
        <v>-</v>
      </c>
      <c r="K411" s="67"/>
      <c r="L411" s="29" t="s">
        <v>15</v>
      </c>
      <c r="U411" s="22"/>
      <c r="V411" s="22"/>
      <c r="W411" s="22"/>
      <c r="AE411" s="1"/>
    </row>
    <row r="412" spans="1:31" ht="17.25" thickTop="1" thickBot="1" x14ac:dyDescent="0.3">
      <c r="A412" s="31" t="s">
        <v>414</v>
      </c>
      <c r="B412" s="40"/>
      <c r="C412" s="87"/>
      <c r="D412" s="93"/>
      <c r="E412" s="89" t="str">
        <f t="shared" si="19"/>
        <v>-</v>
      </c>
      <c r="F412" s="91"/>
      <c r="G412" s="86"/>
      <c r="H412" s="93"/>
      <c r="I412" s="83" t="str">
        <f t="shared" si="20"/>
        <v>-</v>
      </c>
      <c r="J412" s="81" t="str">
        <f t="shared" si="21"/>
        <v>-</v>
      </c>
      <c r="K412" s="67"/>
      <c r="L412" s="29" t="s">
        <v>15</v>
      </c>
      <c r="U412" s="22"/>
      <c r="V412" s="22"/>
      <c r="W412" s="22"/>
      <c r="AE412" s="1"/>
    </row>
    <row r="413" spans="1:31" ht="17.25" thickTop="1" thickBot="1" x14ac:dyDescent="0.3">
      <c r="A413" s="31" t="s">
        <v>415</v>
      </c>
      <c r="B413" s="39"/>
      <c r="C413" s="88"/>
      <c r="D413" s="94"/>
      <c r="E413" s="90" t="str">
        <f t="shared" si="19"/>
        <v>-</v>
      </c>
      <c r="F413" s="92"/>
      <c r="G413" s="85"/>
      <c r="H413" s="94"/>
      <c r="I413" s="84" t="str">
        <f t="shared" si="20"/>
        <v>-</v>
      </c>
      <c r="J413" s="82" t="str">
        <f t="shared" si="21"/>
        <v>-</v>
      </c>
      <c r="K413" s="67"/>
      <c r="L413" s="29" t="s">
        <v>15</v>
      </c>
      <c r="U413" s="22"/>
      <c r="V413" s="22"/>
      <c r="W413" s="22"/>
      <c r="AE413" s="1"/>
    </row>
    <row r="414" spans="1:31" ht="17.25" thickTop="1" thickBot="1" x14ac:dyDescent="0.3">
      <c r="A414" s="31" t="s">
        <v>416</v>
      </c>
      <c r="B414" s="40"/>
      <c r="C414" s="87"/>
      <c r="D414" s="93"/>
      <c r="E414" s="89" t="str">
        <f t="shared" si="19"/>
        <v>-</v>
      </c>
      <c r="F414" s="91"/>
      <c r="G414" s="86"/>
      <c r="H414" s="93"/>
      <c r="I414" s="83" t="str">
        <f t="shared" si="20"/>
        <v>-</v>
      </c>
      <c r="J414" s="81" t="str">
        <f t="shared" si="21"/>
        <v>-</v>
      </c>
      <c r="K414" s="67"/>
      <c r="L414" s="29" t="s">
        <v>15</v>
      </c>
      <c r="U414" s="22"/>
      <c r="V414" s="22"/>
      <c r="W414" s="22"/>
      <c r="AE414" s="1"/>
    </row>
    <row r="415" spans="1:31" ht="17.25" thickTop="1" thickBot="1" x14ac:dyDescent="0.3">
      <c r="A415" s="31" t="s">
        <v>417</v>
      </c>
      <c r="B415" s="39"/>
      <c r="C415" s="88"/>
      <c r="D415" s="94"/>
      <c r="E415" s="90" t="str">
        <f t="shared" si="19"/>
        <v>-</v>
      </c>
      <c r="F415" s="92"/>
      <c r="G415" s="85"/>
      <c r="H415" s="94"/>
      <c r="I415" s="84" t="str">
        <f t="shared" si="20"/>
        <v>-</v>
      </c>
      <c r="J415" s="82" t="str">
        <f t="shared" si="21"/>
        <v>-</v>
      </c>
      <c r="K415" s="67"/>
      <c r="L415" s="29" t="s">
        <v>15</v>
      </c>
      <c r="U415" s="22"/>
      <c r="V415" s="22"/>
      <c r="W415" s="22"/>
      <c r="AE415" s="1"/>
    </row>
    <row r="416" spans="1:31" ht="17.25" thickTop="1" thickBot="1" x14ac:dyDescent="0.3">
      <c r="A416" s="31" t="s">
        <v>418</v>
      </c>
      <c r="B416" s="40"/>
      <c r="C416" s="87"/>
      <c r="D416" s="93"/>
      <c r="E416" s="89" t="str">
        <f t="shared" si="19"/>
        <v>-</v>
      </c>
      <c r="F416" s="91"/>
      <c r="G416" s="86"/>
      <c r="H416" s="93"/>
      <c r="I416" s="83" t="str">
        <f t="shared" si="20"/>
        <v>-</v>
      </c>
      <c r="J416" s="81" t="str">
        <f t="shared" si="21"/>
        <v>-</v>
      </c>
      <c r="K416" s="67"/>
      <c r="L416" s="29" t="s">
        <v>15</v>
      </c>
      <c r="U416" s="22"/>
      <c r="V416" s="22"/>
      <c r="W416" s="22"/>
      <c r="AE416" s="1"/>
    </row>
    <row r="417" spans="1:31" ht="17.25" thickTop="1" thickBot="1" x14ac:dyDescent="0.3">
      <c r="A417" s="31" t="s">
        <v>419</v>
      </c>
      <c r="B417" s="39"/>
      <c r="C417" s="88"/>
      <c r="D417" s="94"/>
      <c r="E417" s="90" t="str">
        <f t="shared" si="19"/>
        <v>-</v>
      </c>
      <c r="F417" s="92"/>
      <c r="G417" s="85"/>
      <c r="H417" s="94"/>
      <c r="I417" s="84" t="str">
        <f t="shared" si="20"/>
        <v>-</v>
      </c>
      <c r="J417" s="82" t="str">
        <f t="shared" si="21"/>
        <v>-</v>
      </c>
      <c r="K417" s="67"/>
      <c r="L417" s="29" t="s">
        <v>15</v>
      </c>
      <c r="U417" s="22"/>
      <c r="V417" s="22"/>
      <c r="W417" s="22"/>
      <c r="AE417" s="1"/>
    </row>
    <row r="418" spans="1:31" ht="17.25" thickTop="1" thickBot="1" x14ac:dyDescent="0.3">
      <c r="A418" s="31" t="s">
        <v>420</v>
      </c>
      <c r="B418" s="40"/>
      <c r="C418" s="87"/>
      <c r="D418" s="93"/>
      <c r="E418" s="89" t="str">
        <f t="shared" si="19"/>
        <v>-</v>
      </c>
      <c r="F418" s="91"/>
      <c r="G418" s="86"/>
      <c r="H418" s="93"/>
      <c r="I418" s="83" t="str">
        <f t="shared" si="20"/>
        <v>-</v>
      </c>
      <c r="J418" s="81" t="str">
        <f t="shared" si="21"/>
        <v>-</v>
      </c>
      <c r="K418" s="67"/>
      <c r="L418" s="29" t="s">
        <v>15</v>
      </c>
      <c r="U418" s="22"/>
      <c r="V418" s="22"/>
      <c r="W418" s="22"/>
      <c r="AE418" s="1"/>
    </row>
    <row r="419" spans="1:31" ht="17.25" thickTop="1" thickBot="1" x14ac:dyDescent="0.3">
      <c r="A419" s="31" t="s">
        <v>421</v>
      </c>
      <c r="B419" s="39"/>
      <c r="C419" s="88"/>
      <c r="D419" s="94"/>
      <c r="E419" s="90" t="str">
        <f t="shared" si="19"/>
        <v>-</v>
      </c>
      <c r="F419" s="92"/>
      <c r="G419" s="85"/>
      <c r="H419" s="94"/>
      <c r="I419" s="84" t="str">
        <f t="shared" si="20"/>
        <v>-</v>
      </c>
      <c r="J419" s="82" t="str">
        <f t="shared" si="21"/>
        <v>-</v>
      </c>
      <c r="K419" s="67"/>
      <c r="L419" s="29" t="s">
        <v>15</v>
      </c>
      <c r="U419" s="22"/>
      <c r="V419" s="22"/>
      <c r="W419" s="22"/>
      <c r="AE419" s="1"/>
    </row>
    <row r="420" spans="1:31" ht="17.25" thickTop="1" thickBot="1" x14ac:dyDescent="0.3">
      <c r="A420" s="31" t="s">
        <v>422</v>
      </c>
      <c r="B420" s="40"/>
      <c r="C420" s="87"/>
      <c r="D420" s="93"/>
      <c r="E420" s="89" t="str">
        <f t="shared" si="19"/>
        <v>-</v>
      </c>
      <c r="F420" s="91"/>
      <c r="G420" s="86"/>
      <c r="H420" s="93"/>
      <c r="I420" s="83" t="str">
        <f t="shared" si="20"/>
        <v>-</v>
      </c>
      <c r="J420" s="81" t="str">
        <f t="shared" si="21"/>
        <v>-</v>
      </c>
      <c r="K420" s="67"/>
      <c r="L420" s="29" t="s">
        <v>15</v>
      </c>
      <c r="U420" s="22"/>
      <c r="V420" s="22"/>
      <c r="W420" s="22"/>
      <c r="AE420" s="1"/>
    </row>
    <row r="421" spans="1:31" ht="17.25" thickTop="1" thickBot="1" x14ac:dyDescent="0.3">
      <c r="A421" s="31" t="s">
        <v>423</v>
      </c>
      <c r="B421" s="39"/>
      <c r="C421" s="88"/>
      <c r="D421" s="94"/>
      <c r="E421" s="90" t="str">
        <f t="shared" si="19"/>
        <v>-</v>
      </c>
      <c r="F421" s="92"/>
      <c r="G421" s="85"/>
      <c r="H421" s="94"/>
      <c r="I421" s="84" t="str">
        <f t="shared" si="20"/>
        <v>-</v>
      </c>
      <c r="J421" s="82" t="str">
        <f t="shared" si="21"/>
        <v>-</v>
      </c>
      <c r="K421" s="67"/>
      <c r="L421" s="29" t="s">
        <v>15</v>
      </c>
      <c r="U421" s="22"/>
      <c r="V421" s="22"/>
      <c r="W421" s="22"/>
      <c r="AE421" s="1"/>
    </row>
    <row r="422" spans="1:31" ht="17.25" thickTop="1" thickBot="1" x14ac:dyDescent="0.3">
      <c r="A422" s="31" t="s">
        <v>424</v>
      </c>
      <c r="B422" s="40"/>
      <c r="C422" s="87"/>
      <c r="D422" s="93"/>
      <c r="E422" s="89" t="str">
        <f t="shared" si="19"/>
        <v>-</v>
      </c>
      <c r="F422" s="91"/>
      <c r="G422" s="86"/>
      <c r="H422" s="93"/>
      <c r="I422" s="83" t="str">
        <f t="shared" si="20"/>
        <v>-</v>
      </c>
      <c r="J422" s="81" t="str">
        <f t="shared" si="21"/>
        <v>-</v>
      </c>
      <c r="K422" s="67"/>
      <c r="L422" s="29" t="s">
        <v>15</v>
      </c>
      <c r="U422" s="22"/>
      <c r="V422" s="22"/>
      <c r="W422" s="22"/>
      <c r="AE422" s="1"/>
    </row>
    <row r="423" spans="1:31" ht="17.25" thickTop="1" thickBot="1" x14ac:dyDescent="0.3">
      <c r="A423" s="31" t="s">
        <v>425</v>
      </c>
      <c r="B423" s="39"/>
      <c r="C423" s="88"/>
      <c r="D423" s="94"/>
      <c r="E423" s="90" t="str">
        <f t="shared" si="19"/>
        <v>-</v>
      </c>
      <c r="F423" s="92"/>
      <c r="G423" s="85"/>
      <c r="H423" s="94"/>
      <c r="I423" s="84" t="str">
        <f t="shared" si="20"/>
        <v>-</v>
      </c>
      <c r="J423" s="82" t="str">
        <f t="shared" si="21"/>
        <v>-</v>
      </c>
      <c r="K423" s="67"/>
      <c r="L423" s="29" t="s">
        <v>15</v>
      </c>
      <c r="U423" s="22"/>
      <c r="V423" s="22"/>
      <c r="W423" s="22"/>
      <c r="AE423" s="1"/>
    </row>
    <row r="424" spans="1:31" ht="17.25" thickTop="1" thickBot="1" x14ac:dyDescent="0.3">
      <c r="A424" s="31" t="s">
        <v>426</v>
      </c>
      <c r="B424" s="40"/>
      <c r="C424" s="87"/>
      <c r="D424" s="93"/>
      <c r="E424" s="89" t="str">
        <f t="shared" si="19"/>
        <v>-</v>
      </c>
      <c r="F424" s="91"/>
      <c r="G424" s="86"/>
      <c r="H424" s="93"/>
      <c r="I424" s="83" t="str">
        <f t="shared" si="20"/>
        <v>-</v>
      </c>
      <c r="J424" s="81" t="str">
        <f t="shared" si="21"/>
        <v>-</v>
      </c>
      <c r="K424" s="67"/>
      <c r="L424" s="29" t="s">
        <v>15</v>
      </c>
      <c r="U424" s="22"/>
      <c r="V424" s="22"/>
      <c r="W424" s="22"/>
      <c r="AE424" s="1"/>
    </row>
    <row r="425" spans="1:31" ht="17.25" thickTop="1" thickBot="1" x14ac:dyDescent="0.3">
      <c r="A425" s="31" t="s">
        <v>427</v>
      </c>
      <c r="B425" s="39"/>
      <c r="C425" s="88"/>
      <c r="D425" s="94"/>
      <c r="E425" s="90" t="str">
        <f t="shared" si="19"/>
        <v>-</v>
      </c>
      <c r="F425" s="92"/>
      <c r="G425" s="85"/>
      <c r="H425" s="94"/>
      <c r="I425" s="84" t="str">
        <f t="shared" si="20"/>
        <v>-</v>
      </c>
      <c r="J425" s="82" t="str">
        <f t="shared" si="21"/>
        <v>-</v>
      </c>
      <c r="K425" s="67"/>
      <c r="L425" s="29" t="s">
        <v>15</v>
      </c>
      <c r="U425" s="22"/>
      <c r="V425" s="22"/>
      <c r="W425" s="22"/>
      <c r="AE425" s="1"/>
    </row>
    <row r="426" spans="1:31" ht="17.25" thickTop="1" thickBot="1" x14ac:dyDescent="0.3">
      <c r="A426" s="31" t="s">
        <v>428</v>
      </c>
      <c r="B426" s="40"/>
      <c r="C426" s="87"/>
      <c r="D426" s="93"/>
      <c r="E426" s="89" t="str">
        <f t="shared" si="19"/>
        <v>-</v>
      </c>
      <c r="F426" s="91"/>
      <c r="G426" s="86"/>
      <c r="H426" s="93"/>
      <c r="I426" s="83" t="str">
        <f t="shared" si="20"/>
        <v>-</v>
      </c>
      <c r="J426" s="81" t="str">
        <f t="shared" si="21"/>
        <v>-</v>
      </c>
      <c r="K426" s="67"/>
      <c r="L426" s="29" t="s">
        <v>15</v>
      </c>
      <c r="U426" s="22"/>
      <c r="V426" s="22"/>
      <c r="W426" s="22"/>
      <c r="AE426" s="1"/>
    </row>
    <row r="427" spans="1:31" ht="17.25" thickTop="1" thickBot="1" x14ac:dyDescent="0.3">
      <c r="A427" s="31" t="s">
        <v>429</v>
      </c>
      <c r="B427" s="39"/>
      <c r="C427" s="88"/>
      <c r="D427" s="94"/>
      <c r="E427" s="90" t="str">
        <f t="shared" si="19"/>
        <v>-</v>
      </c>
      <c r="F427" s="92"/>
      <c r="G427" s="85"/>
      <c r="H427" s="94"/>
      <c r="I427" s="84" t="str">
        <f t="shared" si="20"/>
        <v>-</v>
      </c>
      <c r="J427" s="82" t="str">
        <f t="shared" si="21"/>
        <v>-</v>
      </c>
      <c r="K427" s="67"/>
      <c r="L427" s="29" t="s">
        <v>15</v>
      </c>
      <c r="U427" s="22"/>
      <c r="V427" s="22"/>
      <c r="W427" s="22"/>
      <c r="AE427" s="1"/>
    </row>
    <row r="428" spans="1:31" ht="17.25" thickTop="1" thickBot="1" x14ac:dyDescent="0.3">
      <c r="A428" s="31" t="s">
        <v>430</v>
      </c>
      <c r="B428" s="40"/>
      <c r="C428" s="87"/>
      <c r="D428" s="93"/>
      <c r="E428" s="89" t="str">
        <f t="shared" si="19"/>
        <v>-</v>
      </c>
      <c r="F428" s="91"/>
      <c r="G428" s="86"/>
      <c r="H428" s="93"/>
      <c r="I428" s="83" t="str">
        <f t="shared" si="20"/>
        <v>-</v>
      </c>
      <c r="J428" s="81" t="str">
        <f t="shared" si="21"/>
        <v>-</v>
      </c>
      <c r="K428" s="67"/>
      <c r="L428" s="29" t="s">
        <v>15</v>
      </c>
      <c r="U428" s="22"/>
      <c r="V428" s="22"/>
      <c r="W428" s="22"/>
      <c r="AE428" s="1"/>
    </row>
    <row r="429" spans="1:31" ht="17.25" thickTop="1" thickBot="1" x14ac:dyDescent="0.3">
      <c r="A429" s="31" t="s">
        <v>431</v>
      </c>
      <c r="B429" s="39"/>
      <c r="C429" s="88"/>
      <c r="D429" s="94"/>
      <c r="E429" s="90" t="str">
        <f t="shared" si="19"/>
        <v>-</v>
      </c>
      <c r="F429" s="92"/>
      <c r="G429" s="85"/>
      <c r="H429" s="94"/>
      <c r="I429" s="84" t="str">
        <f t="shared" si="20"/>
        <v>-</v>
      </c>
      <c r="J429" s="82" t="str">
        <f t="shared" si="21"/>
        <v>-</v>
      </c>
      <c r="K429" s="67"/>
      <c r="L429" s="29" t="s">
        <v>15</v>
      </c>
      <c r="U429" s="22"/>
      <c r="V429" s="22"/>
      <c r="W429" s="22"/>
      <c r="AE429" s="1"/>
    </row>
    <row r="430" spans="1:31" ht="17.25" thickTop="1" thickBot="1" x14ac:dyDescent="0.3">
      <c r="A430" s="31" t="s">
        <v>432</v>
      </c>
      <c r="B430" s="40"/>
      <c r="C430" s="87"/>
      <c r="D430" s="93"/>
      <c r="E430" s="89" t="str">
        <f t="shared" si="19"/>
        <v>-</v>
      </c>
      <c r="F430" s="91"/>
      <c r="G430" s="86"/>
      <c r="H430" s="93"/>
      <c r="I430" s="83" t="str">
        <f t="shared" si="20"/>
        <v>-</v>
      </c>
      <c r="J430" s="81" t="str">
        <f t="shared" si="21"/>
        <v>-</v>
      </c>
      <c r="K430" s="67"/>
      <c r="L430" s="29" t="s">
        <v>15</v>
      </c>
      <c r="U430" s="22"/>
      <c r="V430" s="22"/>
      <c r="W430" s="22"/>
      <c r="AE430" s="1"/>
    </row>
    <row r="431" spans="1:31" ht="17.25" thickTop="1" thickBot="1" x14ac:dyDescent="0.3">
      <c r="A431" s="31" t="s">
        <v>433</v>
      </c>
      <c r="B431" s="39"/>
      <c r="C431" s="88"/>
      <c r="D431" s="94"/>
      <c r="E431" s="90" t="str">
        <f t="shared" si="19"/>
        <v>-</v>
      </c>
      <c r="F431" s="92"/>
      <c r="G431" s="85"/>
      <c r="H431" s="94"/>
      <c r="I431" s="84" t="str">
        <f t="shared" si="20"/>
        <v>-</v>
      </c>
      <c r="J431" s="82" t="str">
        <f t="shared" si="21"/>
        <v>-</v>
      </c>
      <c r="K431" s="67"/>
      <c r="L431" s="29" t="s">
        <v>15</v>
      </c>
      <c r="U431" s="22"/>
      <c r="V431" s="22"/>
      <c r="W431" s="22"/>
      <c r="AE431" s="1"/>
    </row>
    <row r="432" spans="1:31" ht="17.25" thickTop="1" thickBot="1" x14ac:dyDescent="0.3">
      <c r="A432" s="31" t="s">
        <v>434</v>
      </c>
      <c r="B432" s="40"/>
      <c r="C432" s="87"/>
      <c r="D432" s="93"/>
      <c r="E432" s="89" t="str">
        <f t="shared" si="19"/>
        <v>-</v>
      </c>
      <c r="F432" s="91"/>
      <c r="G432" s="86"/>
      <c r="H432" s="93"/>
      <c r="I432" s="83" t="str">
        <f t="shared" si="20"/>
        <v>-</v>
      </c>
      <c r="J432" s="81" t="str">
        <f t="shared" si="21"/>
        <v>-</v>
      </c>
      <c r="K432" s="67"/>
      <c r="L432" s="29" t="s">
        <v>15</v>
      </c>
      <c r="U432" s="22"/>
      <c r="V432" s="22"/>
      <c r="W432" s="22"/>
      <c r="AE432" s="1"/>
    </row>
    <row r="433" spans="1:31" ht="17.25" thickTop="1" thickBot="1" x14ac:dyDescent="0.3">
      <c r="A433" s="31" t="s">
        <v>435</v>
      </c>
      <c r="B433" s="39"/>
      <c r="C433" s="88"/>
      <c r="D433" s="94"/>
      <c r="E433" s="90" t="str">
        <f t="shared" si="19"/>
        <v>-</v>
      </c>
      <c r="F433" s="92"/>
      <c r="G433" s="85"/>
      <c r="H433" s="94"/>
      <c r="I433" s="84" t="str">
        <f t="shared" si="20"/>
        <v>-</v>
      </c>
      <c r="J433" s="82" t="str">
        <f t="shared" si="21"/>
        <v>-</v>
      </c>
      <c r="K433" s="67"/>
      <c r="L433" s="29" t="s">
        <v>15</v>
      </c>
      <c r="U433" s="22"/>
      <c r="V433" s="22"/>
      <c r="W433" s="22"/>
      <c r="AE433" s="1"/>
    </row>
    <row r="434" spans="1:31" ht="17.25" thickTop="1" thickBot="1" x14ac:dyDescent="0.3">
      <c r="A434" s="31" t="s">
        <v>436</v>
      </c>
      <c r="B434" s="40"/>
      <c r="C434" s="87"/>
      <c r="D434" s="93"/>
      <c r="E434" s="89" t="str">
        <f t="shared" si="19"/>
        <v>-</v>
      </c>
      <c r="F434" s="91"/>
      <c r="G434" s="86"/>
      <c r="H434" s="93"/>
      <c r="I434" s="83" t="str">
        <f t="shared" si="20"/>
        <v>-</v>
      </c>
      <c r="J434" s="81" t="str">
        <f t="shared" si="21"/>
        <v>-</v>
      </c>
      <c r="K434" s="67"/>
      <c r="L434" s="29" t="s">
        <v>15</v>
      </c>
      <c r="U434" s="22"/>
      <c r="V434" s="22"/>
      <c r="W434" s="22"/>
      <c r="AE434" s="1"/>
    </row>
    <row r="435" spans="1:31" ht="17.25" thickTop="1" thickBot="1" x14ac:dyDescent="0.3">
      <c r="A435" s="31" t="s">
        <v>437</v>
      </c>
      <c r="B435" s="39"/>
      <c r="C435" s="88"/>
      <c r="D435" s="94"/>
      <c r="E435" s="90" t="str">
        <f t="shared" si="19"/>
        <v>-</v>
      </c>
      <c r="F435" s="92"/>
      <c r="G435" s="85"/>
      <c r="H435" s="94"/>
      <c r="I435" s="84" t="str">
        <f t="shared" si="20"/>
        <v>-</v>
      </c>
      <c r="J435" s="82" t="str">
        <f t="shared" si="21"/>
        <v>-</v>
      </c>
      <c r="K435" s="67"/>
      <c r="L435" s="29" t="s">
        <v>15</v>
      </c>
      <c r="U435" s="22"/>
      <c r="V435" s="22"/>
      <c r="W435" s="22"/>
      <c r="AE435" s="1"/>
    </row>
    <row r="436" spans="1:31" ht="17.25" thickTop="1" thickBot="1" x14ac:dyDescent="0.3">
      <c r="A436" s="31" t="s">
        <v>438</v>
      </c>
      <c r="B436" s="40"/>
      <c r="C436" s="87"/>
      <c r="D436" s="93"/>
      <c r="E436" s="89" t="str">
        <f t="shared" si="19"/>
        <v>-</v>
      </c>
      <c r="F436" s="91"/>
      <c r="G436" s="86"/>
      <c r="H436" s="93"/>
      <c r="I436" s="83" t="str">
        <f t="shared" si="20"/>
        <v>-</v>
      </c>
      <c r="J436" s="81" t="str">
        <f t="shared" si="21"/>
        <v>-</v>
      </c>
      <c r="K436" s="67"/>
      <c r="L436" s="29" t="s">
        <v>15</v>
      </c>
      <c r="U436" s="22"/>
      <c r="V436" s="22"/>
      <c r="W436" s="22"/>
      <c r="AE436" s="1"/>
    </row>
    <row r="437" spans="1:31" ht="17.25" thickTop="1" thickBot="1" x14ac:dyDescent="0.3">
      <c r="A437" s="31" t="s">
        <v>439</v>
      </c>
      <c r="B437" s="39"/>
      <c r="C437" s="88"/>
      <c r="D437" s="94"/>
      <c r="E437" s="90" t="str">
        <f t="shared" si="19"/>
        <v>-</v>
      </c>
      <c r="F437" s="92"/>
      <c r="G437" s="85"/>
      <c r="H437" s="94"/>
      <c r="I437" s="84" t="str">
        <f t="shared" si="20"/>
        <v>-</v>
      </c>
      <c r="J437" s="82" t="str">
        <f t="shared" si="21"/>
        <v>-</v>
      </c>
      <c r="K437" s="67"/>
      <c r="L437" s="29" t="s">
        <v>15</v>
      </c>
      <c r="U437" s="22"/>
      <c r="V437" s="22"/>
      <c r="W437" s="22"/>
      <c r="AE437" s="1"/>
    </row>
    <row r="438" spans="1:31" ht="17.25" thickTop="1" thickBot="1" x14ac:dyDescent="0.3">
      <c r="A438" s="31" t="s">
        <v>440</v>
      </c>
      <c r="B438" s="40"/>
      <c r="C438" s="87"/>
      <c r="D438" s="93"/>
      <c r="E438" s="89" t="str">
        <f t="shared" si="19"/>
        <v>-</v>
      </c>
      <c r="F438" s="91"/>
      <c r="G438" s="86"/>
      <c r="H438" s="93"/>
      <c r="I438" s="83" t="str">
        <f t="shared" si="20"/>
        <v>-</v>
      </c>
      <c r="J438" s="81" t="str">
        <f t="shared" si="21"/>
        <v>-</v>
      </c>
      <c r="K438" s="67"/>
      <c r="L438" s="29" t="s">
        <v>15</v>
      </c>
      <c r="U438" s="22"/>
      <c r="V438" s="22"/>
      <c r="W438" s="22"/>
      <c r="AE438" s="1"/>
    </row>
    <row r="439" spans="1:31" ht="17.25" thickTop="1" thickBot="1" x14ac:dyDescent="0.3">
      <c r="A439" s="31" t="s">
        <v>441</v>
      </c>
      <c r="B439" s="39"/>
      <c r="C439" s="88"/>
      <c r="D439" s="94"/>
      <c r="E439" s="90" t="str">
        <f t="shared" si="19"/>
        <v>-</v>
      </c>
      <c r="F439" s="92"/>
      <c r="G439" s="85"/>
      <c r="H439" s="94"/>
      <c r="I439" s="84" t="str">
        <f t="shared" si="20"/>
        <v>-</v>
      </c>
      <c r="J439" s="82" t="str">
        <f t="shared" si="21"/>
        <v>-</v>
      </c>
      <c r="K439" s="67"/>
      <c r="L439" s="29" t="s">
        <v>15</v>
      </c>
      <c r="U439" s="22"/>
      <c r="V439" s="22"/>
      <c r="W439" s="22"/>
      <c r="AE439" s="1"/>
    </row>
    <row r="440" spans="1:31" ht="17.25" thickTop="1" thickBot="1" x14ac:dyDescent="0.3">
      <c r="A440" s="31" t="s">
        <v>442</v>
      </c>
      <c r="B440" s="40"/>
      <c r="C440" s="87"/>
      <c r="D440" s="93"/>
      <c r="E440" s="89" t="str">
        <f t="shared" si="19"/>
        <v>-</v>
      </c>
      <c r="F440" s="91"/>
      <c r="G440" s="86"/>
      <c r="H440" s="93"/>
      <c r="I440" s="83" t="str">
        <f t="shared" si="20"/>
        <v>-</v>
      </c>
      <c r="J440" s="81" t="str">
        <f t="shared" si="21"/>
        <v>-</v>
      </c>
      <c r="K440" s="67"/>
      <c r="L440" s="29" t="s">
        <v>15</v>
      </c>
      <c r="U440" s="22"/>
      <c r="V440" s="22"/>
      <c r="W440" s="22"/>
      <c r="AE440" s="1"/>
    </row>
    <row r="441" spans="1:31" ht="17.25" thickTop="1" thickBot="1" x14ac:dyDescent="0.3">
      <c r="A441" s="31" t="s">
        <v>443</v>
      </c>
      <c r="B441" s="39"/>
      <c r="C441" s="88"/>
      <c r="D441" s="94"/>
      <c r="E441" s="90" t="str">
        <f t="shared" si="19"/>
        <v>-</v>
      </c>
      <c r="F441" s="92"/>
      <c r="G441" s="85"/>
      <c r="H441" s="94"/>
      <c r="I441" s="84" t="str">
        <f t="shared" si="20"/>
        <v>-</v>
      </c>
      <c r="J441" s="82" t="str">
        <f t="shared" si="21"/>
        <v>-</v>
      </c>
      <c r="K441" s="67"/>
      <c r="L441" s="29" t="s">
        <v>15</v>
      </c>
      <c r="U441" s="22"/>
      <c r="V441" s="22"/>
      <c r="W441" s="22"/>
      <c r="AE441" s="1"/>
    </row>
    <row r="442" spans="1:31" ht="17.25" thickTop="1" thickBot="1" x14ac:dyDescent="0.3">
      <c r="A442" s="31" t="s">
        <v>444</v>
      </c>
      <c r="B442" s="40"/>
      <c r="C442" s="87"/>
      <c r="D442" s="93"/>
      <c r="E442" s="89" t="str">
        <f t="shared" si="19"/>
        <v>-</v>
      </c>
      <c r="F442" s="91"/>
      <c r="G442" s="86"/>
      <c r="H442" s="93"/>
      <c r="I442" s="83" t="str">
        <f t="shared" si="20"/>
        <v>-</v>
      </c>
      <c r="J442" s="81" t="str">
        <f t="shared" si="21"/>
        <v>-</v>
      </c>
      <c r="K442" s="67"/>
      <c r="L442" s="29" t="s">
        <v>15</v>
      </c>
      <c r="U442" s="22"/>
      <c r="V442" s="22"/>
      <c r="W442" s="22"/>
      <c r="AE442" s="1"/>
    </row>
    <row r="443" spans="1:31" ht="17.25" thickTop="1" thickBot="1" x14ac:dyDescent="0.3">
      <c r="A443" s="31" t="s">
        <v>445</v>
      </c>
      <c r="B443" s="39"/>
      <c r="C443" s="88"/>
      <c r="D443" s="94"/>
      <c r="E443" s="90" t="str">
        <f t="shared" si="19"/>
        <v>-</v>
      </c>
      <c r="F443" s="92"/>
      <c r="G443" s="85"/>
      <c r="H443" s="94"/>
      <c r="I443" s="84" t="str">
        <f t="shared" si="20"/>
        <v>-</v>
      </c>
      <c r="J443" s="82" t="str">
        <f t="shared" si="21"/>
        <v>-</v>
      </c>
      <c r="K443" s="67"/>
      <c r="L443" s="29" t="s">
        <v>15</v>
      </c>
      <c r="U443" s="22"/>
      <c r="V443" s="22"/>
      <c r="W443" s="22"/>
      <c r="AE443" s="1"/>
    </row>
    <row r="444" spans="1:31" ht="17.25" thickTop="1" thickBot="1" x14ac:dyDescent="0.3">
      <c r="A444" s="31" t="s">
        <v>446</v>
      </c>
      <c r="B444" s="40"/>
      <c r="C444" s="87"/>
      <c r="D444" s="93"/>
      <c r="E444" s="89" t="str">
        <f t="shared" si="19"/>
        <v>-</v>
      </c>
      <c r="F444" s="91"/>
      <c r="G444" s="86"/>
      <c r="H444" s="93"/>
      <c r="I444" s="83" t="str">
        <f t="shared" si="20"/>
        <v>-</v>
      </c>
      <c r="J444" s="81" t="str">
        <f t="shared" si="21"/>
        <v>-</v>
      </c>
      <c r="K444" s="67"/>
      <c r="L444" s="29" t="s">
        <v>15</v>
      </c>
      <c r="U444" s="22"/>
      <c r="V444" s="22"/>
      <c r="W444" s="22"/>
      <c r="AE444" s="1"/>
    </row>
    <row r="445" spans="1:31" ht="17.25" thickTop="1" thickBot="1" x14ac:dyDescent="0.3">
      <c r="A445" s="31" t="s">
        <v>447</v>
      </c>
      <c r="B445" s="39"/>
      <c r="C445" s="88"/>
      <c r="D445" s="94"/>
      <c r="E445" s="90" t="str">
        <f t="shared" si="19"/>
        <v>-</v>
      </c>
      <c r="F445" s="92"/>
      <c r="G445" s="85"/>
      <c r="H445" s="94"/>
      <c r="I445" s="84" t="str">
        <f t="shared" si="20"/>
        <v>-</v>
      </c>
      <c r="J445" s="82" t="str">
        <f t="shared" si="21"/>
        <v>-</v>
      </c>
      <c r="K445" s="67"/>
      <c r="L445" s="29" t="s">
        <v>15</v>
      </c>
      <c r="U445" s="22"/>
      <c r="V445" s="22"/>
      <c r="W445" s="22"/>
      <c r="AE445" s="1"/>
    </row>
    <row r="446" spans="1:31" ht="17.25" thickTop="1" thickBot="1" x14ac:dyDescent="0.3">
      <c r="A446" s="31" t="s">
        <v>448</v>
      </c>
      <c r="B446" s="40"/>
      <c r="C446" s="87"/>
      <c r="D446" s="93"/>
      <c r="E446" s="89" t="str">
        <f t="shared" si="19"/>
        <v>-</v>
      </c>
      <c r="F446" s="91"/>
      <c r="G446" s="86"/>
      <c r="H446" s="93"/>
      <c r="I446" s="83" t="str">
        <f t="shared" si="20"/>
        <v>-</v>
      </c>
      <c r="J446" s="81" t="str">
        <f t="shared" si="21"/>
        <v>-</v>
      </c>
      <c r="K446" s="67"/>
      <c r="L446" s="29" t="s">
        <v>15</v>
      </c>
      <c r="U446" s="22"/>
      <c r="V446" s="22"/>
      <c r="W446" s="22"/>
      <c r="AE446" s="1"/>
    </row>
    <row r="447" spans="1:31" ht="17.25" thickTop="1" thickBot="1" x14ac:dyDescent="0.3">
      <c r="A447" s="31" t="s">
        <v>449</v>
      </c>
      <c r="B447" s="39"/>
      <c r="C447" s="88"/>
      <c r="D447" s="94"/>
      <c r="E447" s="90" t="str">
        <f t="shared" si="19"/>
        <v>-</v>
      </c>
      <c r="F447" s="92"/>
      <c r="G447" s="85"/>
      <c r="H447" s="94"/>
      <c r="I447" s="84" t="str">
        <f t="shared" si="20"/>
        <v>-</v>
      </c>
      <c r="J447" s="82" t="str">
        <f t="shared" si="21"/>
        <v>-</v>
      </c>
      <c r="K447" s="67"/>
      <c r="L447" s="29" t="s">
        <v>15</v>
      </c>
      <c r="U447" s="22"/>
      <c r="V447" s="22"/>
      <c r="W447" s="22"/>
      <c r="AE447" s="1"/>
    </row>
    <row r="448" spans="1:31" ht="17.25" thickTop="1" thickBot="1" x14ac:dyDescent="0.3">
      <c r="A448" s="31" t="s">
        <v>450</v>
      </c>
      <c r="B448" s="40"/>
      <c r="C448" s="87"/>
      <c r="D448" s="93"/>
      <c r="E448" s="89" t="str">
        <f t="shared" si="19"/>
        <v>-</v>
      </c>
      <c r="F448" s="91"/>
      <c r="G448" s="86"/>
      <c r="H448" s="93"/>
      <c r="I448" s="83" t="str">
        <f t="shared" si="20"/>
        <v>-</v>
      </c>
      <c r="J448" s="81" t="str">
        <f t="shared" si="21"/>
        <v>-</v>
      </c>
      <c r="K448" s="67"/>
      <c r="L448" s="29" t="s">
        <v>15</v>
      </c>
      <c r="U448" s="22"/>
      <c r="V448" s="22"/>
      <c r="W448" s="22"/>
      <c r="AE448" s="1"/>
    </row>
    <row r="449" spans="1:31" ht="17.25" thickTop="1" thickBot="1" x14ac:dyDescent="0.3">
      <c r="A449" s="31" t="s">
        <v>451</v>
      </c>
      <c r="B449" s="39"/>
      <c r="C449" s="88"/>
      <c r="D449" s="94"/>
      <c r="E449" s="90" t="str">
        <f t="shared" si="19"/>
        <v>-</v>
      </c>
      <c r="F449" s="92"/>
      <c r="G449" s="85"/>
      <c r="H449" s="94"/>
      <c r="I449" s="84" t="str">
        <f t="shared" si="20"/>
        <v>-</v>
      </c>
      <c r="J449" s="82" t="str">
        <f t="shared" si="21"/>
        <v>-</v>
      </c>
      <c r="K449" s="67"/>
      <c r="L449" s="29" t="s">
        <v>15</v>
      </c>
      <c r="U449" s="22"/>
      <c r="V449" s="22"/>
      <c r="W449" s="22"/>
      <c r="AE449" s="1"/>
    </row>
    <row r="450" spans="1:31" ht="17.25" thickTop="1" thickBot="1" x14ac:dyDescent="0.3">
      <c r="A450" s="31" t="s">
        <v>452</v>
      </c>
      <c r="B450" s="40"/>
      <c r="C450" s="87"/>
      <c r="D450" s="93"/>
      <c r="E450" s="89" t="str">
        <f t="shared" si="19"/>
        <v>-</v>
      </c>
      <c r="F450" s="91"/>
      <c r="G450" s="86"/>
      <c r="H450" s="93"/>
      <c r="I450" s="83" t="str">
        <f t="shared" si="20"/>
        <v>-</v>
      </c>
      <c r="J450" s="81" t="str">
        <f t="shared" si="21"/>
        <v>-</v>
      </c>
      <c r="K450" s="67"/>
      <c r="L450" s="29" t="s">
        <v>15</v>
      </c>
      <c r="U450" s="22"/>
      <c r="V450" s="22"/>
      <c r="W450" s="22"/>
      <c r="AE450" s="1"/>
    </row>
    <row r="451" spans="1:31" ht="17.25" thickTop="1" thickBot="1" x14ac:dyDescent="0.3">
      <c r="A451" s="31" t="s">
        <v>453</v>
      </c>
      <c r="B451" s="39"/>
      <c r="C451" s="88"/>
      <c r="D451" s="94"/>
      <c r="E451" s="90" t="str">
        <f t="shared" si="19"/>
        <v>-</v>
      </c>
      <c r="F451" s="92"/>
      <c r="G451" s="85"/>
      <c r="H451" s="94"/>
      <c r="I451" s="84" t="str">
        <f t="shared" si="20"/>
        <v>-</v>
      </c>
      <c r="J451" s="82" t="str">
        <f t="shared" si="21"/>
        <v>-</v>
      </c>
      <c r="K451" s="67"/>
      <c r="L451" s="29" t="s">
        <v>15</v>
      </c>
      <c r="U451" s="22"/>
      <c r="V451" s="22"/>
      <c r="W451" s="22"/>
      <c r="AE451" s="1"/>
    </row>
    <row r="452" spans="1:31" ht="17.25" thickTop="1" thickBot="1" x14ac:dyDescent="0.3">
      <c r="A452" s="31" t="s">
        <v>454</v>
      </c>
      <c r="B452" s="40"/>
      <c r="C452" s="87"/>
      <c r="D452" s="93"/>
      <c r="E452" s="89" t="str">
        <f t="shared" si="19"/>
        <v>-</v>
      </c>
      <c r="F452" s="91"/>
      <c r="G452" s="86"/>
      <c r="H452" s="93"/>
      <c r="I452" s="83" t="str">
        <f t="shared" si="20"/>
        <v>-</v>
      </c>
      <c r="J452" s="81" t="str">
        <f t="shared" si="21"/>
        <v>-</v>
      </c>
      <c r="K452" s="67"/>
      <c r="L452" s="29" t="s">
        <v>15</v>
      </c>
      <c r="U452" s="22"/>
      <c r="V452" s="22"/>
      <c r="W452" s="22"/>
      <c r="AE452" s="1"/>
    </row>
    <row r="453" spans="1:31" ht="17.25" thickTop="1" thickBot="1" x14ac:dyDescent="0.3">
      <c r="A453" s="31" t="s">
        <v>455</v>
      </c>
      <c r="B453" s="39"/>
      <c r="C453" s="88"/>
      <c r="D453" s="94"/>
      <c r="E453" s="90" t="str">
        <f t="shared" si="19"/>
        <v>-</v>
      </c>
      <c r="F453" s="92"/>
      <c r="G453" s="85"/>
      <c r="H453" s="94"/>
      <c r="I453" s="84" t="str">
        <f t="shared" si="20"/>
        <v>-</v>
      </c>
      <c r="J453" s="82" t="str">
        <f t="shared" si="21"/>
        <v>-</v>
      </c>
      <c r="K453" s="67"/>
      <c r="L453" s="29" t="s">
        <v>15</v>
      </c>
      <c r="U453" s="22"/>
      <c r="V453" s="22"/>
      <c r="W453" s="22"/>
      <c r="AE453" s="1"/>
    </row>
    <row r="454" spans="1:31" ht="17.25" thickTop="1" thickBot="1" x14ac:dyDescent="0.3">
      <c r="A454" s="31" t="s">
        <v>456</v>
      </c>
      <c r="B454" s="40"/>
      <c r="C454" s="87"/>
      <c r="D454" s="93"/>
      <c r="E454" s="89" t="str">
        <f t="shared" si="19"/>
        <v>-</v>
      </c>
      <c r="F454" s="91"/>
      <c r="G454" s="86"/>
      <c r="H454" s="93"/>
      <c r="I454" s="83" t="str">
        <f t="shared" si="20"/>
        <v>-</v>
      </c>
      <c r="J454" s="81" t="str">
        <f t="shared" si="21"/>
        <v>-</v>
      </c>
      <c r="K454" s="67"/>
      <c r="L454" s="29" t="s">
        <v>15</v>
      </c>
      <c r="U454" s="22"/>
      <c r="V454" s="22"/>
      <c r="W454" s="22"/>
      <c r="AE454" s="1"/>
    </row>
    <row r="455" spans="1:31" ht="17.25" thickTop="1" thickBot="1" x14ac:dyDescent="0.3">
      <c r="A455" s="31" t="s">
        <v>457</v>
      </c>
      <c r="B455" s="39"/>
      <c r="C455" s="88"/>
      <c r="D455" s="94"/>
      <c r="E455" s="90" t="str">
        <f t="shared" si="19"/>
        <v>-</v>
      </c>
      <c r="F455" s="92"/>
      <c r="G455" s="85"/>
      <c r="H455" s="94"/>
      <c r="I455" s="84" t="str">
        <f t="shared" si="20"/>
        <v>-</v>
      </c>
      <c r="J455" s="82" t="str">
        <f t="shared" si="21"/>
        <v>-</v>
      </c>
      <c r="K455" s="67"/>
      <c r="L455" s="29" t="s">
        <v>15</v>
      </c>
      <c r="U455" s="22"/>
      <c r="V455" s="22"/>
      <c r="W455" s="22"/>
      <c r="AE455" s="1"/>
    </row>
    <row r="456" spans="1:31" ht="17.25" thickTop="1" thickBot="1" x14ac:dyDescent="0.3">
      <c r="A456" s="31" t="s">
        <v>458</v>
      </c>
      <c r="B456" s="40"/>
      <c r="C456" s="87"/>
      <c r="D456" s="93"/>
      <c r="E456" s="89" t="str">
        <f t="shared" si="19"/>
        <v>-</v>
      </c>
      <c r="F456" s="91"/>
      <c r="G456" s="86"/>
      <c r="H456" s="93"/>
      <c r="I456" s="83" t="str">
        <f t="shared" si="20"/>
        <v>-</v>
      </c>
      <c r="J456" s="81" t="str">
        <f t="shared" si="21"/>
        <v>-</v>
      </c>
      <c r="K456" s="67"/>
      <c r="L456" s="29" t="s">
        <v>15</v>
      </c>
      <c r="U456" s="22"/>
      <c r="V456" s="22"/>
      <c r="W456" s="22"/>
      <c r="AE456" s="1"/>
    </row>
    <row r="457" spans="1:31" ht="17.25" thickTop="1" thickBot="1" x14ac:dyDescent="0.3">
      <c r="A457" s="31" t="s">
        <v>459</v>
      </c>
      <c r="B457" s="39"/>
      <c r="C457" s="88"/>
      <c r="D457" s="94"/>
      <c r="E457" s="90" t="str">
        <f t="shared" si="19"/>
        <v>-</v>
      </c>
      <c r="F457" s="92"/>
      <c r="G457" s="85"/>
      <c r="H457" s="94"/>
      <c r="I457" s="84" t="str">
        <f t="shared" si="20"/>
        <v>-</v>
      </c>
      <c r="J457" s="82" t="str">
        <f t="shared" si="21"/>
        <v>-</v>
      </c>
      <c r="K457" s="67"/>
      <c r="L457" s="29" t="s">
        <v>15</v>
      </c>
      <c r="U457" s="22"/>
      <c r="V457" s="22"/>
      <c r="W457" s="22"/>
      <c r="AE457" s="1"/>
    </row>
    <row r="458" spans="1:31" ht="17.25" thickTop="1" thickBot="1" x14ac:dyDescent="0.3">
      <c r="A458" s="31" t="s">
        <v>460</v>
      </c>
      <c r="B458" s="40"/>
      <c r="C458" s="87"/>
      <c r="D458" s="93"/>
      <c r="E458" s="89" t="str">
        <f t="shared" si="19"/>
        <v>-</v>
      </c>
      <c r="F458" s="91"/>
      <c r="G458" s="86"/>
      <c r="H458" s="93"/>
      <c r="I458" s="83" t="str">
        <f t="shared" si="20"/>
        <v>-</v>
      </c>
      <c r="J458" s="81" t="str">
        <f t="shared" si="21"/>
        <v>-</v>
      </c>
      <c r="K458" s="67"/>
      <c r="L458" s="29" t="s">
        <v>15</v>
      </c>
      <c r="U458" s="22"/>
      <c r="V458" s="22"/>
      <c r="W458" s="22"/>
      <c r="AE458" s="1"/>
    </row>
    <row r="459" spans="1:31" ht="17.25" thickTop="1" thickBot="1" x14ac:dyDescent="0.3">
      <c r="A459" s="31" t="s">
        <v>461</v>
      </c>
      <c r="B459" s="39"/>
      <c r="C459" s="88"/>
      <c r="D459" s="94"/>
      <c r="E459" s="90" t="str">
        <f t="shared" si="19"/>
        <v>-</v>
      </c>
      <c r="F459" s="92"/>
      <c r="G459" s="85"/>
      <c r="H459" s="94"/>
      <c r="I459" s="84" t="str">
        <f t="shared" si="20"/>
        <v>-</v>
      </c>
      <c r="J459" s="82" t="str">
        <f t="shared" si="21"/>
        <v>-</v>
      </c>
      <c r="K459" s="67"/>
      <c r="L459" s="29" t="s">
        <v>15</v>
      </c>
      <c r="U459" s="22"/>
      <c r="V459" s="22"/>
      <c r="W459" s="22"/>
      <c r="AE459" s="1"/>
    </row>
    <row r="460" spans="1:31" ht="17.25" thickTop="1" thickBot="1" x14ac:dyDescent="0.3">
      <c r="A460" s="31" t="s">
        <v>462</v>
      </c>
      <c r="B460" s="40"/>
      <c r="C460" s="87"/>
      <c r="D460" s="93"/>
      <c r="E460" s="89" t="str">
        <f t="shared" si="19"/>
        <v>-</v>
      </c>
      <c r="F460" s="91"/>
      <c r="G460" s="86"/>
      <c r="H460" s="93"/>
      <c r="I460" s="83" t="str">
        <f t="shared" si="20"/>
        <v>-</v>
      </c>
      <c r="J460" s="81" t="str">
        <f t="shared" si="21"/>
        <v>-</v>
      </c>
      <c r="K460" s="67"/>
      <c r="L460" s="29" t="s">
        <v>15</v>
      </c>
      <c r="U460" s="22"/>
      <c r="V460" s="22"/>
      <c r="W460" s="22"/>
      <c r="AE460" s="1"/>
    </row>
    <row r="461" spans="1:31" ht="17.25" thickTop="1" thickBot="1" x14ac:dyDescent="0.3">
      <c r="A461" s="31" t="s">
        <v>463</v>
      </c>
      <c r="B461" s="39"/>
      <c r="C461" s="88"/>
      <c r="D461" s="94"/>
      <c r="E461" s="90" t="str">
        <f t="shared" si="19"/>
        <v>-</v>
      </c>
      <c r="F461" s="92"/>
      <c r="G461" s="85"/>
      <c r="H461" s="94"/>
      <c r="I461" s="84" t="str">
        <f t="shared" si="20"/>
        <v>-</v>
      </c>
      <c r="J461" s="82" t="str">
        <f t="shared" si="21"/>
        <v>-</v>
      </c>
      <c r="K461" s="67"/>
      <c r="L461" s="29" t="s">
        <v>15</v>
      </c>
      <c r="U461" s="22"/>
      <c r="V461" s="22"/>
      <c r="W461" s="22"/>
      <c r="AE461" s="1"/>
    </row>
    <row r="462" spans="1:31" ht="17.25" thickTop="1" thickBot="1" x14ac:dyDescent="0.3">
      <c r="A462" s="31" t="s">
        <v>464</v>
      </c>
      <c r="B462" s="40"/>
      <c r="C462" s="87"/>
      <c r="D462" s="93"/>
      <c r="E462" s="89" t="str">
        <f t="shared" si="19"/>
        <v>-</v>
      </c>
      <c r="F462" s="91"/>
      <c r="G462" s="86"/>
      <c r="H462" s="93"/>
      <c r="I462" s="83" t="str">
        <f t="shared" si="20"/>
        <v>-</v>
      </c>
      <c r="J462" s="81" t="str">
        <f t="shared" si="21"/>
        <v>-</v>
      </c>
      <c r="K462" s="67"/>
      <c r="L462" s="29" t="s">
        <v>15</v>
      </c>
      <c r="U462" s="22"/>
      <c r="V462" s="22"/>
      <c r="W462" s="22"/>
      <c r="AE462" s="1"/>
    </row>
    <row r="463" spans="1:31" ht="17.25" thickTop="1" thickBot="1" x14ac:dyDescent="0.3">
      <c r="A463" s="31" t="s">
        <v>465</v>
      </c>
      <c r="B463" s="39"/>
      <c r="C463" s="88"/>
      <c r="D463" s="94"/>
      <c r="E463" s="90" t="str">
        <f t="shared" si="19"/>
        <v>-</v>
      </c>
      <c r="F463" s="92"/>
      <c r="G463" s="85"/>
      <c r="H463" s="94"/>
      <c r="I463" s="84" t="str">
        <f t="shared" si="20"/>
        <v>-</v>
      </c>
      <c r="J463" s="82" t="str">
        <f t="shared" si="21"/>
        <v>-</v>
      </c>
      <c r="K463" s="67"/>
      <c r="L463" s="29" t="s">
        <v>15</v>
      </c>
      <c r="U463" s="22"/>
      <c r="V463" s="22"/>
      <c r="W463" s="22"/>
      <c r="AE463" s="1"/>
    </row>
    <row r="464" spans="1:31" ht="17.25" thickTop="1" thickBot="1" x14ac:dyDescent="0.3">
      <c r="A464" s="31" t="s">
        <v>466</v>
      </c>
      <c r="B464" s="40"/>
      <c r="C464" s="87"/>
      <c r="D464" s="93"/>
      <c r="E464" s="89" t="str">
        <f t="shared" ref="E464:E502" si="22">IFERROR(IF(D464&gt;0,D464*C464,"-"),"InvalidEntry")</f>
        <v>-</v>
      </c>
      <c r="F464" s="91"/>
      <c r="G464" s="86"/>
      <c r="H464" s="93"/>
      <c r="I464" s="83" t="str">
        <f t="shared" ref="I464:I502" si="23">IFERROR(IF(F464="YES",C464*D464+(G464*H464),IF(G464&gt;0,G464*H464,"-")),"Invalid Entry")</f>
        <v>-</v>
      </c>
      <c r="J464" s="81" t="str">
        <f t="shared" ref="J464:J502" si="24">IFERROR(IF(AND(F464="YES",G464&gt;0),G464+C464,"-"),"Invalid Entry")</f>
        <v>-</v>
      </c>
      <c r="K464" s="67"/>
      <c r="L464" s="29" t="s">
        <v>15</v>
      </c>
      <c r="U464" s="22"/>
      <c r="V464" s="22"/>
      <c r="W464" s="22"/>
      <c r="AE464" s="1"/>
    </row>
    <row r="465" spans="1:31" ht="17.25" thickTop="1" thickBot="1" x14ac:dyDescent="0.3">
      <c r="A465" s="31" t="s">
        <v>467</v>
      </c>
      <c r="B465" s="39"/>
      <c r="C465" s="88"/>
      <c r="D465" s="94"/>
      <c r="E465" s="90" t="str">
        <f t="shared" si="22"/>
        <v>-</v>
      </c>
      <c r="F465" s="92"/>
      <c r="G465" s="85"/>
      <c r="H465" s="94"/>
      <c r="I465" s="84" t="str">
        <f t="shared" si="23"/>
        <v>-</v>
      </c>
      <c r="J465" s="82" t="str">
        <f t="shared" si="24"/>
        <v>-</v>
      </c>
      <c r="K465" s="67"/>
      <c r="L465" s="29" t="s">
        <v>15</v>
      </c>
      <c r="U465" s="22"/>
      <c r="V465" s="22"/>
      <c r="W465" s="22"/>
      <c r="AE465" s="1"/>
    </row>
    <row r="466" spans="1:31" ht="17.25" thickTop="1" thickBot="1" x14ac:dyDescent="0.3">
      <c r="A466" s="31" t="s">
        <v>468</v>
      </c>
      <c r="B466" s="40"/>
      <c r="C466" s="87"/>
      <c r="D466" s="93"/>
      <c r="E466" s="89" t="str">
        <f t="shared" si="22"/>
        <v>-</v>
      </c>
      <c r="F466" s="91"/>
      <c r="G466" s="86"/>
      <c r="H466" s="93"/>
      <c r="I466" s="83" t="str">
        <f t="shared" si="23"/>
        <v>-</v>
      </c>
      <c r="J466" s="81" t="str">
        <f t="shared" si="24"/>
        <v>-</v>
      </c>
      <c r="K466" s="67"/>
      <c r="L466" s="29" t="s">
        <v>15</v>
      </c>
      <c r="U466" s="22"/>
      <c r="V466" s="22"/>
      <c r="W466" s="22"/>
      <c r="AE466" s="1"/>
    </row>
    <row r="467" spans="1:31" ht="17.25" thickTop="1" thickBot="1" x14ac:dyDescent="0.3">
      <c r="A467" s="31" t="s">
        <v>469</v>
      </c>
      <c r="B467" s="39"/>
      <c r="C467" s="88"/>
      <c r="D467" s="94"/>
      <c r="E467" s="90" t="str">
        <f t="shared" si="22"/>
        <v>-</v>
      </c>
      <c r="F467" s="92"/>
      <c r="G467" s="85"/>
      <c r="H467" s="94"/>
      <c r="I467" s="84" t="str">
        <f t="shared" si="23"/>
        <v>-</v>
      </c>
      <c r="J467" s="82" t="str">
        <f t="shared" si="24"/>
        <v>-</v>
      </c>
      <c r="K467" s="67"/>
      <c r="L467" s="29" t="s">
        <v>15</v>
      </c>
      <c r="U467" s="22"/>
      <c r="V467" s="22"/>
      <c r="W467" s="22"/>
      <c r="AE467" s="1"/>
    </row>
    <row r="468" spans="1:31" ht="17.25" thickTop="1" thickBot="1" x14ac:dyDescent="0.3">
      <c r="A468" s="31" t="s">
        <v>470</v>
      </c>
      <c r="B468" s="40"/>
      <c r="C468" s="87"/>
      <c r="D468" s="93"/>
      <c r="E468" s="89" t="str">
        <f t="shared" si="22"/>
        <v>-</v>
      </c>
      <c r="F468" s="91"/>
      <c r="G468" s="86"/>
      <c r="H468" s="93"/>
      <c r="I468" s="83" t="str">
        <f t="shared" si="23"/>
        <v>-</v>
      </c>
      <c r="J468" s="81" t="str">
        <f t="shared" si="24"/>
        <v>-</v>
      </c>
      <c r="K468" s="67"/>
      <c r="L468" s="29" t="s">
        <v>15</v>
      </c>
      <c r="U468" s="22"/>
      <c r="V468" s="22"/>
      <c r="W468" s="22"/>
      <c r="AE468" s="1"/>
    </row>
    <row r="469" spans="1:31" ht="17.25" thickTop="1" thickBot="1" x14ac:dyDescent="0.3">
      <c r="A469" s="31" t="s">
        <v>471</v>
      </c>
      <c r="B469" s="39"/>
      <c r="C469" s="88"/>
      <c r="D469" s="94"/>
      <c r="E469" s="90" t="str">
        <f t="shared" si="22"/>
        <v>-</v>
      </c>
      <c r="F469" s="92"/>
      <c r="G469" s="85"/>
      <c r="H469" s="94"/>
      <c r="I469" s="84" t="str">
        <f t="shared" si="23"/>
        <v>-</v>
      </c>
      <c r="J469" s="82" t="str">
        <f t="shared" si="24"/>
        <v>-</v>
      </c>
      <c r="K469" s="67"/>
      <c r="L469" s="29" t="s">
        <v>15</v>
      </c>
      <c r="U469" s="22"/>
      <c r="V469" s="22"/>
      <c r="W469" s="22"/>
      <c r="AE469" s="1"/>
    </row>
    <row r="470" spans="1:31" ht="17.25" thickTop="1" thickBot="1" x14ac:dyDescent="0.3">
      <c r="A470" s="31" t="s">
        <v>472</v>
      </c>
      <c r="B470" s="40"/>
      <c r="C470" s="87"/>
      <c r="D470" s="93"/>
      <c r="E470" s="89" t="str">
        <f t="shared" si="22"/>
        <v>-</v>
      </c>
      <c r="F470" s="91"/>
      <c r="G470" s="86"/>
      <c r="H470" s="93"/>
      <c r="I470" s="83" t="str">
        <f t="shared" si="23"/>
        <v>-</v>
      </c>
      <c r="J470" s="81" t="str">
        <f t="shared" si="24"/>
        <v>-</v>
      </c>
      <c r="K470" s="67"/>
      <c r="L470" s="29" t="s">
        <v>15</v>
      </c>
      <c r="U470" s="22"/>
      <c r="V470" s="22"/>
      <c r="W470" s="22"/>
      <c r="AE470" s="1"/>
    </row>
    <row r="471" spans="1:31" ht="17.25" thickTop="1" thickBot="1" x14ac:dyDescent="0.3">
      <c r="A471" s="31" t="s">
        <v>473</v>
      </c>
      <c r="B471" s="39"/>
      <c r="C471" s="88"/>
      <c r="D471" s="94"/>
      <c r="E471" s="90" t="str">
        <f t="shared" si="22"/>
        <v>-</v>
      </c>
      <c r="F471" s="92"/>
      <c r="G471" s="85"/>
      <c r="H471" s="94"/>
      <c r="I471" s="84" t="str">
        <f t="shared" si="23"/>
        <v>-</v>
      </c>
      <c r="J471" s="82" t="str">
        <f t="shared" si="24"/>
        <v>-</v>
      </c>
      <c r="K471" s="67"/>
      <c r="L471" s="29" t="s">
        <v>15</v>
      </c>
      <c r="U471" s="22"/>
      <c r="V471" s="22"/>
      <c r="W471" s="22"/>
      <c r="AE471" s="1"/>
    </row>
    <row r="472" spans="1:31" ht="17.25" thickTop="1" thickBot="1" x14ac:dyDescent="0.3">
      <c r="A472" s="31" t="s">
        <v>474</v>
      </c>
      <c r="B472" s="40"/>
      <c r="C472" s="87"/>
      <c r="D472" s="93"/>
      <c r="E472" s="89" t="str">
        <f t="shared" si="22"/>
        <v>-</v>
      </c>
      <c r="F472" s="91"/>
      <c r="G472" s="86"/>
      <c r="H472" s="93"/>
      <c r="I472" s="83" t="str">
        <f t="shared" si="23"/>
        <v>-</v>
      </c>
      <c r="J472" s="81" t="str">
        <f t="shared" si="24"/>
        <v>-</v>
      </c>
      <c r="K472" s="67"/>
      <c r="L472" s="29" t="s">
        <v>15</v>
      </c>
      <c r="U472" s="22"/>
      <c r="V472" s="22"/>
      <c r="W472" s="22"/>
      <c r="AE472" s="1"/>
    </row>
    <row r="473" spans="1:31" ht="17.25" thickTop="1" thickBot="1" x14ac:dyDescent="0.3">
      <c r="A473" s="31" t="s">
        <v>475</v>
      </c>
      <c r="B473" s="39"/>
      <c r="C473" s="88"/>
      <c r="D473" s="94"/>
      <c r="E473" s="90" t="str">
        <f t="shared" si="22"/>
        <v>-</v>
      </c>
      <c r="F473" s="92"/>
      <c r="G473" s="85"/>
      <c r="H473" s="94"/>
      <c r="I473" s="84" t="str">
        <f t="shared" si="23"/>
        <v>-</v>
      </c>
      <c r="J473" s="82" t="str">
        <f t="shared" si="24"/>
        <v>-</v>
      </c>
      <c r="K473" s="67"/>
      <c r="L473" s="29" t="s">
        <v>15</v>
      </c>
      <c r="U473" s="22"/>
      <c r="V473" s="22"/>
      <c r="W473" s="22"/>
      <c r="AE473" s="1"/>
    </row>
    <row r="474" spans="1:31" ht="17.25" thickTop="1" thickBot="1" x14ac:dyDescent="0.3">
      <c r="A474" s="31" t="s">
        <v>476</v>
      </c>
      <c r="B474" s="40"/>
      <c r="C474" s="87"/>
      <c r="D474" s="93"/>
      <c r="E474" s="89" t="str">
        <f t="shared" si="22"/>
        <v>-</v>
      </c>
      <c r="F474" s="91"/>
      <c r="G474" s="86"/>
      <c r="H474" s="93"/>
      <c r="I474" s="83" t="str">
        <f t="shared" si="23"/>
        <v>-</v>
      </c>
      <c r="J474" s="81" t="str">
        <f t="shared" si="24"/>
        <v>-</v>
      </c>
      <c r="K474" s="67"/>
      <c r="L474" s="29" t="s">
        <v>15</v>
      </c>
      <c r="U474" s="22"/>
      <c r="V474" s="22"/>
      <c r="W474" s="22"/>
      <c r="AE474" s="1"/>
    </row>
    <row r="475" spans="1:31" ht="17.25" thickTop="1" thickBot="1" x14ac:dyDescent="0.3">
      <c r="A475" s="31" t="s">
        <v>477</v>
      </c>
      <c r="B475" s="39"/>
      <c r="C475" s="88"/>
      <c r="D475" s="94"/>
      <c r="E475" s="90" t="str">
        <f t="shared" si="22"/>
        <v>-</v>
      </c>
      <c r="F475" s="92"/>
      <c r="G475" s="85"/>
      <c r="H475" s="94"/>
      <c r="I475" s="84" t="str">
        <f t="shared" si="23"/>
        <v>-</v>
      </c>
      <c r="J475" s="82" t="str">
        <f t="shared" si="24"/>
        <v>-</v>
      </c>
      <c r="K475" s="67"/>
      <c r="L475" s="29" t="s">
        <v>15</v>
      </c>
      <c r="U475" s="22"/>
      <c r="V475" s="22"/>
      <c r="W475" s="22"/>
      <c r="AE475" s="1"/>
    </row>
    <row r="476" spans="1:31" ht="17.25" thickTop="1" thickBot="1" x14ac:dyDescent="0.3">
      <c r="A476" s="31" t="s">
        <v>478</v>
      </c>
      <c r="B476" s="40"/>
      <c r="C476" s="87"/>
      <c r="D476" s="93"/>
      <c r="E476" s="89" t="str">
        <f t="shared" si="22"/>
        <v>-</v>
      </c>
      <c r="F476" s="91"/>
      <c r="G476" s="86"/>
      <c r="H476" s="93"/>
      <c r="I476" s="83" t="str">
        <f t="shared" si="23"/>
        <v>-</v>
      </c>
      <c r="J476" s="81" t="str">
        <f t="shared" si="24"/>
        <v>-</v>
      </c>
      <c r="K476" s="67"/>
      <c r="L476" s="29" t="s">
        <v>15</v>
      </c>
      <c r="U476" s="22"/>
      <c r="V476" s="22"/>
      <c r="W476" s="22"/>
      <c r="AE476" s="1"/>
    </row>
    <row r="477" spans="1:31" ht="17.25" thickTop="1" thickBot="1" x14ac:dyDescent="0.3">
      <c r="A477" s="31" t="s">
        <v>479</v>
      </c>
      <c r="B477" s="39"/>
      <c r="C477" s="88"/>
      <c r="D477" s="94"/>
      <c r="E477" s="90" t="str">
        <f t="shared" si="22"/>
        <v>-</v>
      </c>
      <c r="F477" s="92"/>
      <c r="G477" s="85"/>
      <c r="H477" s="94"/>
      <c r="I477" s="84" t="str">
        <f t="shared" si="23"/>
        <v>-</v>
      </c>
      <c r="J477" s="82" t="str">
        <f t="shared" si="24"/>
        <v>-</v>
      </c>
      <c r="K477" s="67"/>
      <c r="L477" s="29" t="s">
        <v>15</v>
      </c>
      <c r="U477" s="22"/>
      <c r="V477" s="22"/>
      <c r="W477" s="22"/>
      <c r="AE477" s="1"/>
    </row>
    <row r="478" spans="1:31" ht="17.25" thickTop="1" thickBot="1" x14ac:dyDescent="0.3">
      <c r="A478" s="31" t="s">
        <v>480</v>
      </c>
      <c r="B478" s="40"/>
      <c r="C478" s="87"/>
      <c r="D478" s="93"/>
      <c r="E478" s="89" t="str">
        <f t="shared" si="22"/>
        <v>-</v>
      </c>
      <c r="F478" s="91"/>
      <c r="G478" s="86"/>
      <c r="H478" s="93"/>
      <c r="I478" s="83" t="str">
        <f t="shared" si="23"/>
        <v>-</v>
      </c>
      <c r="J478" s="81" t="str">
        <f t="shared" si="24"/>
        <v>-</v>
      </c>
      <c r="K478" s="67"/>
      <c r="L478" s="29" t="s">
        <v>15</v>
      </c>
      <c r="U478" s="22"/>
      <c r="V478" s="22"/>
      <c r="W478" s="22"/>
      <c r="AE478" s="1"/>
    </row>
    <row r="479" spans="1:31" ht="17.25" thickTop="1" thickBot="1" x14ac:dyDescent="0.3">
      <c r="A479" s="31" t="s">
        <v>481</v>
      </c>
      <c r="B479" s="39"/>
      <c r="C479" s="88"/>
      <c r="D479" s="94"/>
      <c r="E479" s="90" t="str">
        <f t="shared" si="22"/>
        <v>-</v>
      </c>
      <c r="F479" s="92"/>
      <c r="G479" s="85"/>
      <c r="H479" s="94"/>
      <c r="I479" s="84" t="str">
        <f t="shared" si="23"/>
        <v>-</v>
      </c>
      <c r="J479" s="82" t="str">
        <f t="shared" si="24"/>
        <v>-</v>
      </c>
      <c r="K479" s="67"/>
      <c r="L479" s="29" t="s">
        <v>15</v>
      </c>
      <c r="U479" s="22"/>
      <c r="V479" s="22"/>
      <c r="W479" s="22"/>
      <c r="AE479" s="1"/>
    </row>
    <row r="480" spans="1:31" ht="17.25" thickTop="1" thickBot="1" x14ac:dyDescent="0.3">
      <c r="A480" s="31" t="s">
        <v>482</v>
      </c>
      <c r="B480" s="40"/>
      <c r="C480" s="87"/>
      <c r="D480" s="93"/>
      <c r="E480" s="89" t="str">
        <f t="shared" si="22"/>
        <v>-</v>
      </c>
      <c r="F480" s="91"/>
      <c r="G480" s="86"/>
      <c r="H480" s="93"/>
      <c r="I480" s="83" t="str">
        <f t="shared" si="23"/>
        <v>-</v>
      </c>
      <c r="J480" s="81" t="str">
        <f t="shared" si="24"/>
        <v>-</v>
      </c>
      <c r="K480" s="67"/>
      <c r="L480" s="29" t="s">
        <v>15</v>
      </c>
      <c r="U480" s="22"/>
      <c r="V480" s="22"/>
      <c r="W480" s="22"/>
      <c r="AE480" s="1"/>
    </row>
    <row r="481" spans="1:31" ht="17.25" thickTop="1" thickBot="1" x14ac:dyDescent="0.3">
      <c r="A481" s="31" t="s">
        <v>483</v>
      </c>
      <c r="B481" s="39"/>
      <c r="C481" s="88"/>
      <c r="D481" s="94"/>
      <c r="E481" s="90" t="str">
        <f t="shared" si="22"/>
        <v>-</v>
      </c>
      <c r="F481" s="92"/>
      <c r="G481" s="85"/>
      <c r="H481" s="94"/>
      <c r="I481" s="84" t="str">
        <f t="shared" si="23"/>
        <v>-</v>
      </c>
      <c r="J481" s="82" t="str">
        <f t="shared" si="24"/>
        <v>-</v>
      </c>
      <c r="K481" s="67"/>
      <c r="L481" s="29" t="s">
        <v>15</v>
      </c>
      <c r="U481" s="22"/>
      <c r="V481" s="22"/>
      <c r="W481" s="22"/>
      <c r="AE481" s="1"/>
    </row>
    <row r="482" spans="1:31" ht="17.25" thickTop="1" thickBot="1" x14ac:dyDescent="0.3">
      <c r="A482" s="31" t="s">
        <v>484</v>
      </c>
      <c r="B482" s="40"/>
      <c r="C482" s="87"/>
      <c r="D482" s="93"/>
      <c r="E482" s="89" t="str">
        <f t="shared" si="22"/>
        <v>-</v>
      </c>
      <c r="F482" s="91"/>
      <c r="G482" s="86"/>
      <c r="H482" s="93"/>
      <c r="I482" s="83" t="str">
        <f t="shared" si="23"/>
        <v>-</v>
      </c>
      <c r="J482" s="81" t="str">
        <f t="shared" si="24"/>
        <v>-</v>
      </c>
      <c r="K482" s="67"/>
      <c r="L482" s="29" t="s">
        <v>15</v>
      </c>
      <c r="U482" s="22"/>
      <c r="V482" s="22"/>
      <c r="W482" s="22"/>
      <c r="AE482" s="1"/>
    </row>
    <row r="483" spans="1:31" ht="17.25" thickTop="1" thickBot="1" x14ac:dyDescent="0.3">
      <c r="A483" s="31" t="s">
        <v>485</v>
      </c>
      <c r="B483" s="39"/>
      <c r="C483" s="88"/>
      <c r="D483" s="94"/>
      <c r="E483" s="90" t="str">
        <f t="shared" si="22"/>
        <v>-</v>
      </c>
      <c r="F483" s="92"/>
      <c r="G483" s="85"/>
      <c r="H483" s="94"/>
      <c r="I483" s="84" t="str">
        <f t="shared" si="23"/>
        <v>-</v>
      </c>
      <c r="J483" s="82" t="str">
        <f t="shared" si="24"/>
        <v>-</v>
      </c>
      <c r="K483" s="67"/>
      <c r="L483" s="29" t="s">
        <v>15</v>
      </c>
      <c r="U483" s="22"/>
      <c r="V483" s="22"/>
      <c r="W483" s="22"/>
      <c r="AE483" s="1"/>
    </row>
    <row r="484" spans="1:31" ht="17.25" thickTop="1" thickBot="1" x14ac:dyDescent="0.3">
      <c r="A484" s="31" t="s">
        <v>486</v>
      </c>
      <c r="B484" s="40"/>
      <c r="C484" s="87"/>
      <c r="D484" s="93"/>
      <c r="E484" s="89" t="str">
        <f t="shared" si="22"/>
        <v>-</v>
      </c>
      <c r="F484" s="91"/>
      <c r="G484" s="86"/>
      <c r="H484" s="93"/>
      <c r="I484" s="83" t="str">
        <f t="shared" si="23"/>
        <v>-</v>
      </c>
      <c r="J484" s="81" t="str">
        <f t="shared" si="24"/>
        <v>-</v>
      </c>
      <c r="K484" s="67"/>
      <c r="L484" s="29" t="s">
        <v>15</v>
      </c>
      <c r="U484" s="22"/>
      <c r="V484" s="22"/>
      <c r="W484" s="22"/>
      <c r="AE484" s="1"/>
    </row>
    <row r="485" spans="1:31" ht="17.25" thickTop="1" thickBot="1" x14ac:dyDescent="0.3">
      <c r="A485" s="31" t="s">
        <v>487</v>
      </c>
      <c r="B485" s="39"/>
      <c r="C485" s="88"/>
      <c r="D485" s="94"/>
      <c r="E485" s="90" t="str">
        <f t="shared" si="22"/>
        <v>-</v>
      </c>
      <c r="F485" s="92"/>
      <c r="G485" s="85"/>
      <c r="H485" s="94"/>
      <c r="I485" s="84" t="str">
        <f t="shared" si="23"/>
        <v>-</v>
      </c>
      <c r="J485" s="82" t="str">
        <f t="shared" si="24"/>
        <v>-</v>
      </c>
      <c r="K485" s="67"/>
      <c r="L485" s="29" t="s">
        <v>15</v>
      </c>
      <c r="U485" s="22"/>
      <c r="V485" s="22"/>
      <c r="W485" s="22"/>
      <c r="AE485" s="1"/>
    </row>
    <row r="486" spans="1:31" ht="17.25" thickTop="1" thickBot="1" x14ac:dyDescent="0.3">
      <c r="A486" s="31" t="s">
        <v>488</v>
      </c>
      <c r="B486" s="40"/>
      <c r="C486" s="87"/>
      <c r="D486" s="93"/>
      <c r="E486" s="89" t="str">
        <f t="shared" si="22"/>
        <v>-</v>
      </c>
      <c r="F486" s="91"/>
      <c r="G486" s="86"/>
      <c r="H486" s="93"/>
      <c r="I486" s="83" t="str">
        <f t="shared" si="23"/>
        <v>-</v>
      </c>
      <c r="J486" s="81" t="str">
        <f t="shared" si="24"/>
        <v>-</v>
      </c>
      <c r="K486" s="67"/>
      <c r="L486" s="29" t="s">
        <v>15</v>
      </c>
      <c r="U486" s="22"/>
      <c r="V486" s="22"/>
      <c r="W486" s="22"/>
      <c r="AE486" s="1"/>
    </row>
    <row r="487" spans="1:31" ht="17.25" thickTop="1" thickBot="1" x14ac:dyDescent="0.3">
      <c r="A487" s="31" t="s">
        <v>489</v>
      </c>
      <c r="B487" s="39"/>
      <c r="C487" s="88"/>
      <c r="D487" s="94"/>
      <c r="E487" s="90" t="str">
        <f t="shared" si="22"/>
        <v>-</v>
      </c>
      <c r="F487" s="92"/>
      <c r="G487" s="85"/>
      <c r="H487" s="94"/>
      <c r="I487" s="84" t="str">
        <f t="shared" si="23"/>
        <v>-</v>
      </c>
      <c r="J487" s="82" t="str">
        <f t="shared" si="24"/>
        <v>-</v>
      </c>
      <c r="K487" s="67"/>
      <c r="L487" s="29" t="s">
        <v>15</v>
      </c>
      <c r="U487" s="22"/>
      <c r="V487" s="22"/>
      <c r="W487" s="22"/>
      <c r="AE487" s="1"/>
    </row>
    <row r="488" spans="1:31" ht="17.25" thickTop="1" thickBot="1" x14ac:dyDescent="0.3">
      <c r="A488" s="31" t="s">
        <v>490</v>
      </c>
      <c r="B488" s="40"/>
      <c r="C488" s="87"/>
      <c r="D488" s="93"/>
      <c r="E488" s="89" t="str">
        <f t="shared" si="22"/>
        <v>-</v>
      </c>
      <c r="F488" s="91"/>
      <c r="G488" s="86"/>
      <c r="H488" s="93"/>
      <c r="I488" s="83" t="str">
        <f t="shared" si="23"/>
        <v>-</v>
      </c>
      <c r="J488" s="81" t="str">
        <f t="shared" si="24"/>
        <v>-</v>
      </c>
      <c r="K488" s="67"/>
      <c r="L488" s="29" t="s">
        <v>15</v>
      </c>
      <c r="U488" s="22"/>
      <c r="V488" s="22"/>
      <c r="W488" s="22"/>
      <c r="AE488" s="1"/>
    </row>
    <row r="489" spans="1:31" ht="17.25" thickTop="1" thickBot="1" x14ac:dyDescent="0.3">
      <c r="A489" s="31" t="s">
        <v>491</v>
      </c>
      <c r="B489" s="39"/>
      <c r="C489" s="88"/>
      <c r="D489" s="94"/>
      <c r="E489" s="90" t="str">
        <f t="shared" si="22"/>
        <v>-</v>
      </c>
      <c r="F489" s="92"/>
      <c r="G489" s="85"/>
      <c r="H489" s="94"/>
      <c r="I489" s="84" t="str">
        <f t="shared" si="23"/>
        <v>-</v>
      </c>
      <c r="J489" s="82" t="str">
        <f t="shared" si="24"/>
        <v>-</v>
      </c>
      <c r="K489" s="67"/>
      <c r="L489" s="29" t="s">
        <v>15</v>
      </c>
      <c r="U489" s="22"/>
      <c r="V489" s="22"/>
      <c r="W489" s="22"/>
      <c r="AE489" s="1"/>
    </row>
    <row r="490" spans="1:31" ht="17.25" thickTop="1" thickBot="1" x14ac:dyDescent="0.3">
      <c r="A490" s="31" t="s">
        <v>492</v>
      </c>
      <c r="B490" s="40"/>
      <c r="C490" s="87"/>
      <c r="D490" s="93"/>
      <c r="E490" s="89" t="str">
        <f t="shared" si="22"/>
        <v>-</v>
      </c>
      <c r="F490" s="91"/>
      <c r="G490" s="86"/>
      <c r="H490" s="93"/>
      <c r="I490" s="83" t="str">
        <f t="shared" si="23"/>
        <v>-</v>
      </c>
      <c r="J490" s="81" t="str">
        <f t="shared" si="24"/>
        <v>-</v>
      </c>
      <c r="K490" s="67"/>
      <c r="L490" s="29" t="s">
        <v>15</v>
      </c>
      <c r="U490" s="22"/>
      <c r="V490" s="22"/>
      <c r="W490" s="22"/>
      <c r="AE490" s="1"/>
    </row>
    <row r="491" spans="1:31" ht="17.25" thickTop="1" thickBot="1" x14ac:dyDescent="0.3">
      <c r="A491" s="31" t="s">
        <v>493</v>
      </c>
      <c r="B491" s="39"/>
      <c r="C491" s="88"/>
      <c r="D491" s="94"/>
      <c r="E491" s="90" t="str">
        <f t="shared" si="22"/>
        <v>-</v>
      </c>
      <c r="F491" s="92"/>
      <c r="G491" s="85"/>
      <c r="H491" s="94"/>
      <c r="I491" s="84" t="str">
        <f t="shared" si="23"/>
        <v>-</v>
      </c>
      <c r="J491" s="82" t="str">
        <f t="shared" si="24"/>
        <v>-</v>
      </c>
      <c r="K491" s="67"/>
      <c r="L491" s="29" t="s">
        <v>15</v>
      </c>
      <c r="U491" s="22"/>
      <c r="V491" s="22"/>
      <c r="W491" s="22"/>
      <c r="AE491" s="1"/>
    </row>
    <row r="492" spans="1:31" ht="17.25" thickTop="1" thickBot="1" x14ac:dyDescent="0.3">
      <c r="A492" s="31" t="s">
        <v>494</v>
      </c>
      <c r="B492" s="40"/>
      <c r="C492" s="87"/>
      <c r="D492" s="93"/>
      <c r="E492" s="89" t="str">
        <f t="shared" si="22"/>
        <v>-</v>
      </c>
      <c r="F492" s="91"/>
      <c r="G492" s="86"/>
      <c r="H492" s="93"/>
      <c r="I492" s="83" t="str">
        <f t="shared" si="23"/>
        <v>-</v>
      </c>
      <c r="J492" s="81" t="str">
        <f t="shared" si="24"/>
        <v>-</v>
      </c>
      <c r="K492" s="67"/>
      <c r="L492" s="29" t="s">
        <v>15</v>
      </c>
      <c r="U492" s="22"/>
      <c r="V492" s="22"/>
      <c r="W492" s="22"/>
      <c r="AE492" s="1"/>
    </row>
    <row r="493" spans="1:31" ht="17.25" thickTop="1" thickBot="1" x14ac:dyDescent="0.3">
      <c r="A493" s="31" t="s">
        <v>495</v>
      </c>
      <c r="B493" s="39"/>
      <c r="C493" s="88"/>
      <c r="D493" s="94"/>
      <c r="E493" s="90" t="str">
        <f t="shared" si="22"/>
        <v>-</v>
      </c>
      <c r="F493" s="92"/>
      <c r="G493" s="85"/>
      <c r="H493" s="94"/>
      <c r="I493" s="84" t="str">
        <f t="shared" si="23"/>
        <v>-</v>
      </c>
      <c r="J493" s="82" t="str">
        <f t="shared" si="24"/>
        <v>-</v>
      </c>
      <c r="K493" s="67"/>
      <c r="L493" s="29" t="s">
        <v>15</v>
      </c>
      <c r="U493" s="22"/>
      <c r="V493" s="22"/>
      <c r="W493" s="22"/>
      <c r="AE493" s="1"/>
    </row>
    <row r="494" spans="1:31" ht="17.25" thickTop="1" thickBot="1" x14ac:dyDescent="0.3">
      <c r="A494" s="31" t="s">
        <v>496</v>
      </c>
      <c r="B494" s="40"/>
      <c r="C494" s="87"/>
      <c r="D494" s="93"/>
      <c r="E494" s="89" t="str">
        <f t="shared" si="22"/>
        <v>-</v>
      </c>
      <c r="F494" s="91"/>
      <c r="G494" s="86"/>
      <c r="H494" s="93"/>
      <c r="I494" s="83" t="str">
        <f t="shared" si="23"/>
        <v>-</v>
      </c>
      <c r="J494" s="81" t="str">
        <f t="shared" si="24"/>
        <v>-</v>
      </c>
      <c r="K494" s="67"/>
      <c r="L494" s="29" t="s">
        <v>15</v>
      </c>
      <c r="U494" s="22"/>
      <c r="V494" s="22"/>
      <c r="W494" s="22"/>
      <c r="AE494" s="1"/>
    </row>
    <row r="495" spans="1:31" ht="17.25" thickTop="1" thickBot="1" x14ac:dyDescent="0.3">
      <c r="A495" s="31" t="s">
        <v>497</v>
      </c>
      <c r="B495" s="39"/>
      <c r="C495" s="88"/>
      <c r="D495" s="94"/>
      <c r="E495" s="90" t="str">
        <f t="shared" si="22"/>
        <v>-</v>
      </c>
      <c r="F495" s="92"/>
      <c r="G495" s="85"/>
      <c r="H495" s="94"/>
      <c r="I495" s="84" t="str">
        <f t="shared" si="23"/>
        <v>-</v>
      </c>
      <c r="J495" s="82" t="str">
        <f t="shared" si="24"/>
        <v>-</v>
      </c>
      <c r="K495" s="67"/>
      <c r="L495" s="29" t="s">
        <v>15</v>
      </c>
      <c r="U495" s="22"/>
      <c r="V495" s="22"/>
      <c r="W495" s="22"/>
      <c r="AE495" s="1"/>
    </row>
    <row r="496" spans="1:31" ht="17.25" thickTop="1" thickBot="1" x14ac:dyDescent="0.3">
      <c r="A496" s="31" t="s">
        <v>498</v>
      </c>
      <c r="B496" s="40"/>
      <c r="C496" s="87"/>
      <c r="D496" s="93"/>
      <c r="E496" s="89" t="str">
        <f t="shared" si="22"/>
        <v>-</v>
      </c>
      <c r="F496" s="91"/>
      <c r="G496" s="86"/>
      <c r="H496" s="93"/>
      <c r="I496" s="83" t="str">
        <f t="shared" si="23"/>
        <v>-</v>
      </c>
      <c r="J496" s="81" t="str">
        <f t="shared" si="24"/>
        <v>-</v>
      </c>
      <c r="K496" s="67"/>
      <c r="L496" s="29" t="s">
        <v>15</v>
      </c>
      <c r="U496" s="22"/>
      <c r="V496" s="22"/>
      <c r="W496" s="22"/>
      <c r="AE496" s="1"/>
    </row>
    <row r="497" spans="1:31" ht="17.25" thickTop="1" thickBot="1" x14ac:dyDescent="0.3">
      <c r="A497" s="31" t="s">
        <v>499</v>
      </c>
      <c r="B497" s="39"/>
      <c r="C497" s="88"/>
      <c r="D497" s="94"/>
      <c r="E497" s="90" t="str">
        <f t="shared" si="22"/>
        <v>-</v>
      </c>
      <c r="F497" s="92"/>
      <c r="G497" s="85"/>
      <c r="H497" s="94"/>
      <c r="I497" s="84" t="str">
        <f t="shared" si="23"/>
        <v>-</v>
      </c>
      <c r="J497" s="82" t="str">
        <f t="shared" si="24"/>
        <v>-</v>
      </c>
      <c r="K497" s="67"/>
      <c r="L497" s="29" t="s">
        <v>15</v>
      </c>
      <c r="U497" s="22"/>
      <c r="V497" s="22"/>
      <c r="W497" s="22"/>
      <c r="AE497" s="1"/>
    </row>
    <row r="498" spans="1:31" ht="17.25" thickTop="1" thickBot="1" x14ac:dyDescent="0.3">
      <c r="A498" s="31" t="s">
        <v>500</v>
      </c>
      <c r="B498" s="40"/>
      <c r="C498" s="87"/>
      <c r="D498" s="93"/>
      <c r="E498" s="89" t="str">
        <f t="shared" si="22"/>
        <v>-</v>
      </c>
      <c r="F498" s="91"/>
      <c r="G498" s="86"/>
      <c r="H498" s="93"/>
      <c r="I498" s="83" t="str">
        <f t="shared" si="23"/>
        <v>-</v>
      </c>
      <c r="J498" s="81" t="str">
        <f t="shared" si="24"/>
        <v>-</v>
      </c>
      <c r="K498" s="67"/>
      <c r="L498" s="29" t="s">
        <v>15</v>
      </c>
      <c r="U498" s="22"/>
      <c r="V498" s="22"/>
      <c r="W498" s="22"/>
      <c r="AE498" s="1"/>
    </row>
    <row r="499" spans="1:31" ht="17.25" thickTop="1" thickBot="1" x14ac:dyDescent="0.3">
      <c r="A499" s="31" t="s">
        <v>501</v>
      </c>
      <c r="B499" s="39"/>
      <c r="C499" s="88"/>
      <c r="D499" s="94"/>
      <c r="E499" s="90" t="str">
        <f t="shared" si="22"/>
        <v>-</v>
      </c>
      <c r="F499" s="92"/>
      <c r="G499" s="85"/>
      <c r="H499" s="94"/>
      <c r="I499" s="84" t="str">
        <f t="shared" si="23"/>
        <v>-</v>
      </c>
      <c r="J499" s="82" t="str">
        <f t="shared" si="24"/>
        <v>-</v>
      </c>
      <c r="K499" s="67"/>
      <c r="L499" s="29" t="s">
        <v>15</v>
      </c>
      <c r="U499" s="22"/>
      <c r="V499" s="22"/>
      <c r="W499" s="22"/>
      <c r="AE499" s="1"/>
    </row>
    <row r="500" spans="1:31" ht="17.25" thickTop="1" thickBot="1" x14ac:dyDescent="0.3">
      <c r="A500" s="31" t="s">
        <v>502</v>
      </c>
      <c r="B500" s="40"/>
      <c r="C500" s="87"/>
      <c r="D500" s="93"/>
      <c r="E500" s="89" t="str">
        <f t="shared" si="22"/>
        <v>-</v>
      </c>
      <c r="F500" s="91"/>
      <c r="G500" s="86"/>
      <c r="H500" s="93"/>
      <c r="I500" s="83" t="str">
        <f t="shared" si="23"/>
        <v>-</v>
      </c>
      <c r="J500" s="81" t="str">
        <f t="shared" si="24"/>
        <v>-</v>
      </c>
      <c r="K500" s="67"/>
      <c r="L500" s="29" t="s">
        <v>15</v>
      </c>
      <c r="U500" s="22"/>
      <c r="V500" s="22"/>
      <c r="W500" s="22"/>
      <c r="AE500" s="1"/>
    </row>
    <row r="501" spans="1:31" ht="17.25" thickTop="1" thickBot="1" x14ac:dyDescent="0.3">
      <c r="A501" s="31" t="s">
        <v>503</v>
      </c>
      <c r="B501" s="39"/>
      <c r="C501" s="88"/>
      <c r="D501" s="94"/>
      <c r="E501" s="90" t="str">
        <f t="shared" si="22"/>
        <v>-</v>
      </c>
      <c r="F501" s="92"/>
      <c r="G501" s="85"/>
      <c r="H501" s="94"/>
      <c r="I501" s="84" t="str">
        <f t="shared" si="23"/>
        <v>-</v>
      </c>
      <c r="J501" s="82" t="str">
        <f t="shared" si="24"/>
        <v>-</v>
      </c>
      <c r="K501" s="67"/>
      <c r="L501" s="29" t="s">
        <v>15</v>
      </c>
      <c r="U501" s="22"/>
      <c r="V501" s="22"/>
      <c r="W501" s="22"/>
      <c r="AE501" s="1"/>
    </row>
    <row r="502" spans="1:31" ht="17.25" thickTop="1" thickBot="1" x14ac:dyDescent="0.3">
      <c r="A502" s="31" t="s">
        <v>504</v>
      </c>
      <c r="B502" s="40"/>
      <c r="C502" s="87"/>
      <c r="D502" s="93"/>
      <c r="E502" s="89" t="str">
        <f t="shared" si="22"/>
        <v>-</v>
      </c>
      <c r="F502" s="91"/>
      <c r="G502" s="86"/>
      <c r="H502" s="93"/>
      <c r="I502" s="83" t="str">
        <f t="shared" si="23"/>
        <v>-</v>
      </c>
      <c r="J502" s="81" t="str">
        <f t="shared" si="24"/>
        <v>-</v>
      </c>
      <c r="K502" s="67"/>
      <c r="L502" s="29" t="s">
        <v>15</v>
      </c>
      <c r="U502" s="22"/>
      <c r="V502" s="22"/>
      <c r="W502" s="22"/>
      <c r="AE502" s="1"/>
    </row>
    <row r="503" spans="1:31" ht="15.75" thickTop="1" x14ac:dyDescent="0.25">
      <c r="U503" s="22"/>
      <c r="V503" s="22"/>
      <c r="W503" s="22"/>
      <c r="AE503" s="1"/>
    </row>
    <row r="504" spans="1:31" x14ac:dyDescent="0.25">
      <c r="U504" s="22"/>
      <c r="V504" s="22"/>
      <c r="W504" s="22"/>
      <c r="AE504" s="1"/>
    </row>
    <row r="505" spans="1:31" x14ac:dyDescent="0.25">
      <c r="U505" s="22"/>
      <c r="V505" s="22"/>
      <c r="W505" s="22"/>
      <c r="AE505" s="1"/>
    </row>
    <row r="506" spans="1:31" x14ac:dyDescent="0.25">
      <c r="U506" s="22"/>
      <c r="V506" s="22"/>
      <c r="W506" s="22"/>
      <c r="AE506" s="1"/>
    </row>
    <row r="507" spans="1:31" x14ac:dyDescent="0.25">
      <c r="U507" s="22"/>
      <c r="V507" s="22"/>
      <c r="W507" s="22"/>
      <c r="AE507" s="1"/>
    </row>
    <row r="508" spans="1:31" x14ac:dyDescent="0.25">
      <c r="U508" s="22"/>
      <c r="V508" s="22"/>
      <c r="W508" s="22"/>
      <c r="AE508" s="1"/>
    </row>
    <row r="509" spans="1:31" x14ac:dyDescent="0.25">
      <c r="U509" s="22"/>
      <c r="V509" s="22"/>
      <c r="W509" s="22"/>
      <c r="AE509" s="1"/>
    </row>
    <row r="510" spans="1:31" x14ac:dyDescent="0.25">
      <c r="U510" s="22"/>
      <c r="V510" s="22"/>
      <c r="W510" s="22"/>
      <c r="AE510" s="1"/>
    </row>
    <row r="511" spans="1:31" x14ac:dyDescent="0.25">
      <c r="U511" s="22"/>
      <c r="V511" s="22"/>
      <c r="W511" s="22"/>
      <c r="AE511" s="1"/>
    </row>
    <row r="512" spans="1:31" x14ac:dyDescent="0.25">
      <c r="U512" s="22"/>
      <c r="V512" s="22"/>
      <c r="W512" s="22"/>
      <c r="AE512" s="1"/>
    </row>
    <row r="513" spans="21:31" x14ac:dyDescent="0.25">
      <c r="U513" s="22"/>
      <c r="V513" s="22"/>
      <c r="W513" s="22"/>
      <c r="AE513" s="1"/>
    </row>
    <row r="514" spans="21:31" x14ac:dyDescent="0.25">
      <c r="U514" s="22"/>
      <c r="V514" s="22"/>
      <c r="W514" s="22"/>
      <c r="AE514" s="1"/>
    </row>
    <row r="515" spans="21:31" x14ac:dyDescent="0.25">
      <c r="U515" s="22"/>
      <c r="V515" s="22"/>
      <c r="W515" s="22"/>
      <c r="AE515" s="1"/>
    </row>
    <row r="516" spans="21:31" x14ac:dyDescent="0.25">
      <c r="U516" s="22"/>
      <c r="V516" s="22"/>
      <c r="W516" s="22"/>
      <c r="AE516" s="1"/>
    </row>
    <row r="517" spans="21:31" x14ac:dyDescent="0.25">
      <c r="U517" s="22"/>
      <c r="V517" s="22"/>
      <c r="W517" s="22"/>
      <c r="AE517" s="1"/>
    </row>
    <row r="518" spans="21:31" x14ac:dyDescent="0.25">
      <c r="U518" s="22"/>
      <c r="V518" s="22"/>
      <c r="W518" s="22"/>
      <c r="AE518" s="1"/>
    </row>
    <row r="519" spans="21:31" x14ac:dyDescent="0.25">
      <c r="U519" s="22"/>
      <c r="V519" s="22"/>
      <c r="W519" s="22"/>
      <c r="AE519" s="1"/>
    </row>
    <row r="520" spans="21:31" x14ac:dyDescent="0.25">
      <c r="U520" s="22"/>
      <c r="V520" s="22"/>
      <c r="W520" s="22"/>
      <c r="AE520" s="1"/>
    </row>
    <row r="521" spans="21:31" x14ac:dyDescent="0.25">
      <c r="U521" s="22"/>
      <c r="V521" s="22"/>
      <c r="W521" s="22"/>
      <c r="AE521" s="1"/>
    </row>
    <row r="522" spans="21:31" x14ac:dyDescent="0.25">
      <c r="U522" s="22"/>
      <c r="V522" s="22"/>
      <c r="W522" s="22"/>
      <c r="AE522" s="1"/>
    </row>
    <row r="523" spans="21:31" x14ac:dyDescent="0.25">
      <c r="U523" s="22"/>
      <c r="V523" s="22"/>
      <c r="W523" s="22"/>
      <c r="AE523" s="1"/>
    </row>
    <row r="524" spans="21:31" x14ac:dyDescent="0.25">
      <c r="U524" s="22"/>
      <c r="V524" s="22"/>
      <c r="W524" s="22"/>
      <c r="AE524" s="1"/>
    </row>
    <row r="525" spans="21:31" x14ac:dyDescent="0.25">
      <c r="U525" s="22"/>
      <c r="V525" s="22"/>
      <c r="W525" s="22"/>
      <c r="AE525" s="1"/>
    </row>
    <row r="526" spans="21:31" x14ac:dyDescent="0.25">
      <c r="U526" s="22"/>
      <c r="V526" s="22"/>
      <c r="W526" s="22"/>
      <c r="AE526" s="1"/>
    </row>
    <row r="527" spans="21:31" x14ac:dyDescent="0.25">
      <c r="U527" s="22"/>
      <c r="V527" s="22"/>
      <c r="W527" s="22"/>
      <c r="AE527" s="1"/>
    </row>
    <row r="528" spans="21:31" x14ac:dyDescent="0.25">
      <c r="U528" s="22"/>
      <c r="V528" s="22"/>
      <c r="W528" s="22"/>
      <c r="AE528" s="1"/>
    </row>
    <row r="529" spans="21:31" x14ac:dyDescent="0.25">
      <c r="U529" s="22"/>
      <c r="V529" s="22"/>
      <c r="W529" s="22"/>
      <c r="AE529" s="1"/>
    </row>
    <row r="530" spans="21:31" x14ac:dyDescent="0.25">
      <c r="U530" s="22"/>
      <c r="V530" s="22"/>
      <c r="W530" s="22"/>
      <c r="AE530" s="1"/>
    </row>
    <row r="531" spans="21:31" x14ac:dyDescent="0.25">
      <c r="U531" s="22"/>
      <c r="V531" s="22"/>
      <c r="W531" s="22"/>
      <c r="AE531" s="1"/>
    </row>
    <row r="532" spans="21:31" x14ac:dyDescent="0.25">
      <c r="U532" s="22"/>
      <c r="V532" s="22"/>
      <c r="W532" s="22"/>
      <c r="AE532" s="1"/>
    </row>
    <row r="533" spans="21:31" x14ac:dyDescent="0.25">
      <c r="U533" s="22"/>
      <c r="V533" s="22"/>
      <c r="W533" s="22"/>
      <c r="AE533" s="1"/>
    </row>
    <row r="534" spans="21:31" x14ac:dyDescent="0.25">
      <c r="U534" s="22"/>
      <c r="V534" s="22"/>
      <c r="W534" s="22"/>
      <c r="AE534" s="1"/>
    </row>
    <row r="535" spans="21:31" x14ac:dyDescent="0.25">
      <c r="U535" s="22"/>
      <c r="V535" s="22"/>
      <c r="W535" s="22"/>
      <c r="AE535" s="1"/>
    </row>
    <row r="536" spans="21:31" x14ac:dyDescent="0.25">
      <c r="U536" s="22"/>
      <c r="V536" s="22"/>
      <c r="W536" s="22"/>
      <c r="AE536" s="1"/>
    </row>
    <row r="537" spans="21:31" x14ac:dyDescent="0.25">
      <c r="U537" s="22"/>
      <c r="V537" s="22"/>
      <c r="W537" s="22"/>
      <c r="AE537" s="1"/>
    </row>
    <row r="538" spans="21:31" x14ac:dyDescent="0.25">
      <c r="U538" s="22"/>
      <c r="V538" s="22"/>
      <c r="W538" s="22"/>
      <c r="AE538" s="1"/>
    </row>
    <row r="539" spans="21:31" x14ac:dyDescent="0.25">
      <c r="U539" s="22"/>
      <c r="V539" s="22"/>
      <c r="W539" s="22"/>
      <c r="AE539" s="1"/>
    </row>
    <row r="540" spans="21:31" x14ac:dyDescent="0.25">
      <c r="U540" s="22"/>
      <c r="V540" s="22"/>
      <c r="W540" s="22"/>
      <c r="AE540" s="1"/>
    </row>
    <row r="541" spans="21:31" x14ac:dyDescent="0.25">
      <c r="U541" s="22"/>
      <c r="V541" s="22"/>
      <c r="W541" s="22"/>
      <c r="AE541" s="1"/>
    </row>
    <row r="542" spans="21:31" x14ac:dyDescent="0.25">
      <c r="U542" s="22"/>
      <c r="V542" s="22"/>
      <c r="W542" s="22"/>
      <c r="AE542" s="1"/>
    </row>
    <row r="543" spans="21:31" x14ac:dyDescent="0.25">
      <c r="U543" s="22"/>
      <c r="V543" s="22"/>
      <c r="W543" s="22"/>
      <c r="AE543" s="1"/>
    </row>
    <row r="544" spans="21:31" x14ac:dyDescent="0.25">
      <c r="U544" s="22"/>
      <c r="V544" s="22"/>
      <c r="W544" s="22"/>
      <c r="AE544" s="1"/>
    </row>
    <row r="545" spans="21:31" x14ac:dyDescent="0.25">
      <c r="U545" s="22"/>
      <c r="V545" s="22"/>
      <c r="W545" s="22"/>
      <c r="AE545" s="1"/>
    </row>
    <row r="546" spans="21:31" x14ac:dyDescent="0.25">
      <c r="U546" s="22"/>
      <c r="V546" s="22"/>
      <c r="W546" s="22"/>
      <c r="AE546" s="1"/>
    </row>
    <row r="547" spans="21:31" x14ac:dyDescent="0.25">
      <c r="U547" s="22"/>
      <c r="V547" s="22"/>
      <c r="W547" s="22"/>
      <c r="AE547" s="1"/>
    </row>
    <row r="548" spans="21:31" x14ac:dyDescent="0.25">
      <c r="U548" s="22"/>
      <c r="V548" s="22"/>
      <c r="W548" s="22"/>
      <c r="AE548" s="1"/>
    </row>
    <row r="549" spans="21:31" x14ac:dyDescent="0.25">
      <c r="U549" s="22"/>
      <c r="V549" s="22"/>
      <c r="W549" s="22"/>
      <c r="AE549" s="1"/>
    </row>
    <row r="550" spans="21:31" x14ac:dyDescent="0.25">
      <c r="U550" s="22"/>
      <c r="V550" s="22"/>
      <c r="W550" s="22"/>
      <c r="AE550" s="1"/>
    </row>
    <row r="551" spans="21:31" x14ac:dyDescent="0.25">
      <c r="U551" s="22"/>
      <c r="V551" s="22"/>
      <c r="W551" s="22"/>
      <c r="AE551" s="1"/>
    </row>
    <row r="552" spans="21:31" x14ac:dyDescent="0.25">
      <c r="U552" s="22"/>
      <c r="V552" s="22"/>
      <c r="W552" s="22"/>
      <c r="AE552" s="1"/>
    </row>
    <row r="553" spans="21:31" x14ac:dyDescent="0.25">
      <c r="U553" s="22"/>
      <c r="V553" s="22"/>
      <c r="W553" s="22"/>
      <c r="AE553" s="1"/>
    </row>
    <row r="554" spans="21:31" x14ac:dyDescent="0.25">
      <c r="U554" s="22"/>
      <c r="V554" s="22"/>
      <c r="W554" s="22"/>
      <c r="AE554" s="1"/>
    </row>
    <row r="555" spans="21:31" x14ac:dyDescent="0.25">
      <c r="U555" s="22"/>
      <c r="V555" s="22"/>
      <c r="W555" s="22"/>
      <c r="AE555" s="1"/>
    </row>
    <row r="556" spans="21:31" x14ac:dyDescent="0.25">
      <c r="U556" s="22"/>
      <c r="V556" s="22"/>
      <c r="W556" s="22"/>
      <c r="AE556" s="1"/>
    </row>
    <row r="557" spans="21:31" x14ac:dyDescent="0.25">
      <c r="U557" s="22"/>
      <c r="V557" s="22"/>
      <c r="W557" s="22"/>
      <c r="AE557" s="1"/>
    </row>
    <row r="558" spans="21:31" x14ac:dyDescent="0.25">
      <c r="U558" s="22"/>
      <c r="V558" s="22"/>
      <c r="W558" s="22"/>
      <c r="AE558" s="1"/>
    </row>
    <row r="559" spans="21:31" x14ac:dyDescent="0.25">
      <c r="U559" s="22"/>
      <c r="V559" s="22"/>
      <c r="W559" s="22"/>
      <c r="AE559" s="1"/>
    </row>
    <row r="560" spans="21:31" x14ac:dyDescent="0.25">
      <c r="U560" s="22"/>
      <c r="V560" s="22"/>
      <c r="W560" s="22"/>
      <c r="AE560" s="1"/>
    </row>
    <row r="561" spans="21:31" x14ac:dyDescent="0.25">
      <c r="U561" s="22"/>
      <c r="V561" s="22"/>
      <c r="W561" s="22"/>
      <c r="AE561" s="1"/>
    </row>
    <row r="562" spans="21:31" x14ac:dyDescent="0.25">
      <c r="U562" s="22"/>
      <c r="V562" s="22"/>
      <c r="W562" s="22"/>
      <c r="AE562" s="1"/>
    </row>
    <row r="563" spans="21:31" x14ac:dyDescent="0.25">
      <c r="U563" s="22"/>
      <c r="V563" s="22"/>
      <c r="W563" s="22"/>
      <c r="AE563" s="1"/>
    </row>
    <row r="564" spans="21:31" x14ac:dyDescent="0.25">
      <c r="U564" s="22"/>
      <c r="V564" s="22"/>
      <c r="W564" s="22"/>
      <c r="AE564" s="1"/>
    </row>
    <row r="565" spans="21:31" x14ac:dyDescent="0.25">
      <c r="U565" s="22"/>
      <c r="V565" s="22"/>
      <c r="W565" s="22"/>
      <c r="AE565" s="1"/>
    </row>
    <row r="566" spans="21:31" x14ac:dyDescent="0.25">
      <c r="U566" s="22"/>
      <c r="V566" s="22"/>
      <c r="W566" s="22"/>
      <c r="AE566" s="1"/>
    </row>
    <row r="567" spans="21:31" x14ac:dyDescent="0.25">
      <c r="U567" s="22"/>
      <c r="V567" s="22"/>
      <c r="W567" s="22"/>
      <c r="AE567" s="1"/>
    </row>
    <row r="568" spans="21:31" x14ac:dyDescent="0.25">
      <c r="U568" s="22"/>
      <c r="V568" s="22"/>
      <c r="W568" s="22"/>
      <c r="AE568" s="1"/>
    </row>
    <row r="569" spans="21:31" x14ac:dyDescent="0.25">
      <c r="U569" s="22"/>
      <c r="V569" s="22"/>
      <c r="W569" s="22"/>
      <c r="AE569" s="1"/>
    </row>
    <row r="570" spans="21:31" x14ac:dyDescent="0.25">
      <c r="U570" s="22"/>
      <c r="V570" s="22"/>
      <c r="W570" s="22"/>
      <c r="AE570" s="1"/>
    </row>
    <row r="571" spans="21:31" x14ac:dyDescent="0.25">
      <c r="U571" s="22"/>
      <c r="V571" s="22"/>
      <c r="W571" s="22"/>
      <c r="AE571" s="1"/>
    </row>
    <row r="572" spans="21:31" x14ac:dyDescent="0.25">
      <c r="U572" s="22"/>
      <c r="V572" s="22"/>
      <c r="W572" s="22"/>
      <c r="AE572" s="1"/>
    </row>
    <row r="573" spans="21:31" x14ac:dyDescent="0.25">
      <c r="U573" s="22"/>
      <c r="V573" s="22"/>
      <c r="W573" s="22"/>
      <c r="AE573" s="1"/>
    </row>
    <row r="574" spans="21:31" x14ac:dyDescent="0.25">
      <c r="U574" s="22"/>
      <c r="V574" s="22"/>
      <c r="W574" s="22"/>
      <c r="AE574" s="1"/>
    </row>
    <row r="575" spans="21:31" x14ac:dyDescent="0.25">
      <c r="U575" s="22"/>
      <c r="V575" s="22"/>
      <c r="W575" s="22"/>
      <c r="AE575" s="1"/>
    </row>
    <row r="576" spans="21:31" x14ac:dyDescent="0.25">
      <c r="U576" s="22"/>
      <c r="V576" s="22"/>
      <c r="W576" s="22"/>
      <c r="AE576" s="1"/>
    </row>
    <row r="577" spans="21:31" x14ac:dyDescent="0.25">
      <c r="U577" s="22"/>
      <c r="V577" s="22"/>
      <c r="W577" s="22"/>
      <c r="AE577" s="1"/>
    </row>
    <row r="578" spans="21:31" x14ac:dyDescent="0.25">
      <c r="U578" s="22"/>
      <c r="V578" s="22"/>
      <c r="W578" s="22"/>
      <c r="AE578" s="1"/>
    </row>
    <row r="579" spans="21:31" x14ac:dyDescent="0.25">
      <c r="U579" s="22"/>
      <c r="V579" s="22"/>
      <c r="W579" s="22"/>
      <c r="AE579" s="1"/>
    </row>
    <row r="580" spans="21:31" x14ac:dyDescent="0.25">
      <c r="U580" s="22"/>
      <c r="V580" s="22"/>
      <c r="W580" s="22"/>
      <c r="AE580" s="1"/>
    </row>
    <row r="581" spans="21:31" x14ac:dyDescent="0.25">
      <c r="U581" s="22"/>
      <c r="V581" s="22"/>
      <c r="W581" s="22"/>
      <c r="AE581" s="1"/>
    </row>
    <row r="582" spans="21:31" x14ac:dyDescent="0.25">
      <c r="U582" s="22"/>
      <c r="V582" s="22"/>
      <c r="W582" s="22"/>
      <c r="AE582" s="1"/>
    </row>
    <row r="583" spans="21:31" x14ac:dyDescent="0.25">
      <c r="U583" s="22"/>
      <c r="V583" s="22"/>
      <c r="W583" s="22"/>
      <c r="AE583" s="1"/>
    </row>
    <row r="584" spans="21:31" x14ac:dyDescent="0.25">
      <c r="U584" s="22"/>
      <c r="V584" s="22"/>
      <c r="W584" s="22"/>
      <c r="AE584" s="1"/>
    </row>
    <row r="585" spans="21:31" x14ac:dyDescent="0.25">
      <c r="U585" s="22"/>
      <c r="V585" s="22"/>
      <c r="W585" s="22"/>
      <c r="AE585" s="1"/>
    </row>
    <row r="586" spans="21:31" x14ac:dyDescent="0.25">
      <c r="U586" s="22"/>
      <c r="V586" s="22"/>
      <c r="W586" s="22"/>
      <c r="AE586" s="1"/>
    </row>
    <row r="587" spans="21:31" x14ac:dyDescent="0.25">
      <c r="U587" s="22"/>
      <c r="V587" s="22"/>
      <c r="W587" s="22"/>
      <c r="AE587" s="1"/>
    </row>
    <row r="588" spans="21:31" x14ac:dyDescent="0.25">
      <c r="U588" s="22"/>
      <c r="V588" s="22"/>
      <c r="W588" s="22"/>
      <c r="AE588" s="1"/>
    </row>
    <row r="589" spans="21:31" x14ac:dyDescent="0.25">
      <c r="U589" s="22"/>
      <c r="V589" s="22"/>
      <c r="W589" s="22"/>
      <c r="AE589" s="1"/>
    </row>
    <row r="590" spans="21:31" x14ac:dyDescent="0.25">
      <c r="U590" s="22"/>
      <c r="V590" s="22"/>
      <c r="W590" s="22"/>
      <c r="AE590" s="1"/>
    </row>
    <row r="591" spans="21:31" x14ac:dyDescent="0.25">
      <c r="U591" s="22"/>
      <c r="V591" s="22"/>
      <c r="W591" s="22"/>
      <c r="AE591" s="1"/>
    </row>
    <row r="592" spans="21:31" x14ac:dyDescent="0.25">
      <c r="U592" s="22"/>
      <c r="V592" s="22"/>
      <c r="W592" s="22"/>
      <c r="AE592" s="1"/>
    </row>
    <row r="593" spans="21:31" x14ac:dyDescent="0.25">
      <c r="U593" s="22"/>
      <c r="V593" s="22"/>
      <c r="W593" s="22"/>
      <c r="AE593" s="1"/>
    </row>
    <row r="594" spans="21:31" x14ac:dyDescent="0.25">
      <c r="U594" s="22"/>
      <c r="V594" s="22"/>
      <c r="W594" s="22"/>
      <c r="AE594" s="1"/>
    </row>
    <row r="595" spans="21:31" x14ac:dyDescent="0.25">
      <c r="U595" s="22"/>
      <c r="V595" s="22"/>
      <c r="W595" s="22"/>
      <c r="AE595" s="1"/>
    </row>
    <row r="596" spans="21:31" x14ac:dyDescent="0.25">
      <c r="U596" s="22"/>
      <c r="V596" s="22"/>
      <c r="W596" s="22"/>
      <c r="AE596" s="1"/>
    </row>
    <row r="597" spans="21:31" x14ac:dyDescent="0.25">
      <c r="U597" s="22"/>
      <c r="V597" s="22"/>
      <c r="W597" s="22"/>
      <c r="AE597" s="1"/>
    </row>
    <row r="598" spans="21:31" x14ac:dyDescent="0.25">
      <c r="U598" s="22"/>
      <c r="V598" s="22"/>
      <c r="W598" s="22"/>
      <c r="AE598" s="1"/>
    </row>
    <row r="599" spans="21:31" x14ac:dyDescent="0.25">
      <c r="U599" s="22"/>
      <c r="V599" s="22"/>
      <c r="W599" s="22"/>
      <c r="AE599" s="1"/>
    </row>
    <row r="600" spans="21:31" x14ac:dyDescent="0.25">
      <c r="U600" s="22"/>
      <c r="V600" s="22"/>
      <c r="W600" s="22"/>
      <c r="AE600" s="1"/>
    </row>
    <row r="601" spans="21:31" x14ac:dyDescent="0.25">
      <c r="U601" s="22"/>
      <c r="V601" s="22"/>
      <c r="W601" s="22"/>
      <c r="AE601" s="1"/>
    </row>
    <row r="602" spans="21:31" x14ac:dyDescent="0.25">
      <c r="U602" s="22"/>
      <c r="V602" s="22"/>
      <c r="W602" s="22"/>
      <c r="AE602" s="1"/>
    </row>
    <row r="603" spans="21:31" x14ac:dyDescent="0.25">
      <c r="U603" s="22"/>
      <c r="V603" s="22"/>
      <c r="W603" s="22"/>
      <c r="AE603" s="1"/>
    </row>
    <row r="604" spans="21:31" x14ac:dyDescent="0.25">
      <c r="U604" s="22"/>
      <c r="V604" s="22"/>
      <c r="W604" s="22"/>
      <c r="AE604" s="1"/>
    </row>
    <row r="605" spans="21:31" x14ac:dyDescent="0.25">
      <c r="U605" s="22"/>
      <c r="V605" s="22"/>
      <c r="W605" s="22"/>
      <c r="AE605" s="1"/>
    </row>
    <row r="606" spans="21:31" x14ac:dyDescent="0.25">
      <c r="U606" s="22"/>
      <c r="V606" s="22"/>
      <c r="W606" s="22"/>
      <c r="AE606" s="1"/>
    </row>
    <row r="607" spans="21:31" x14ac:dyDescent="0.25">
      <c r="U607" s="22"/>
      <c r="V607" s="22"/>
      <c r="W607" s="22"/>
      <c r="AE607" s="1"/>
    </row>
    <row r="608" spans="21:31" x14ac:dyDescent="0.25">
      <c r="U608" s="22"/>
      <c r="V608" s="22"/>
      <c r="W608" s="22"/>
      <c r="AE608" s="1"/>
    </row>
    <row r="609" spans="21:31" x14ac:dyDescent="0.25">
      <c r="U609" s="22"/>
      <c r="V609" s="22"/>
      <c r="W609" s="22"/>
      <c r="AE609" s="1"/>
    </row>
    <row r="610" spans="21:31" x14ac:dyDescent="0.25">
      <c r="U610" s="22"/>
      <c r="V610" s="22"/>
      <c r="W610" s="22"/>
      <c r="AE610" s="1"/>
    </row>
    <row r="611" spans="21:31" x14ac:dyDescent="0.25">
      <c r="U611" s="22"/>
      <c r="V611" s="22"/>
      <c r="W611" s="22"/>
      <c r="AE611" s="1"/>
    </row>
    <row r="612" spans="21:31" x14ac:dyDescent="0.25">
      <c r="U612" s="22"/>
      <c r="V612" s="22"/>
      <c r="W612" s="22"/>
      <c r="AE612" s="1"/>
    </row>
    <row r="613" spans="21:31" x14ac:dyDescent="0.25">
      <c r="U613" s="22"/>
      <c r="V613" s="22"/>
      <c r="W613" s="22"/>
      <c r="AE613" s="1"/>
    </row>
    <row r="614" spans="21:31" x14ac:dyDescent="0.25">
      <c r="U614" s="22"/>
      <c r="V614" s="22"/>
      <c r="W614" s="22"/>
    </row>
  </sheetData>
  <sheetProtection password="CDF7" sheet="1" objects="1" scenarios="1"/>
  <mergeCells count="2">
    <mergeCell ref="C9:D9"/>
    <mergeCell ref="D2:G2"/>
  </mergeCells>
  <dataValidations count="3">
    <dataValidation type="list" allowBlank="1" showInputMessage="1" sqref="H14:H502 D14:D502">
      <formula1>$AS$3:$AS$103</formula1>
    </dataValidation>
    <dataValidation type="list" errorStyle="warning" allowBlank="1" showErrorMessage="1" errorTitle="This selection doesn't match" error="Select &quot;Yes or Not&quot; from  the drop down list" prompt="Select &quot;yes&quot; from the list box to process the price" sqref="D5:D8 F14:F502">
      <formula1>$AQ$3:$AQ$5</formula1>
    </dataValidation>
    <dataValidation type="list" allowBlank="1" showErrorMessage="1" errorTitle="Unmatched Entry" error="Please select/type in the event item." sqref="J4">
      <formula1>$B$14:$B$502</formula1>
    </dataValidation>
  </dataValidations>
  <pageMargins left="0.25" right="0.25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 Control_NEW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2020-10-06T23:03:38Z</dcterms:created>
  <dcterms:modified xsi:type="dcterms:W3CDTF">2020-10-16T12:10:43Z</dcterms:modified>
</cp:coreProperties>
</file>